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19\план и корректировки\корректировки\корректировка 6\"/>
    </mc:Choice>
  </mc:AlternateContent>
  <xr:revisionPtr revIDLastSave="0" documentId="8_{A27EDAA6-C526-4BE8-9F72-44DEA8A36B7B}" xr6:coauthVersionLast="44" xr6:coauthVersionMax="44" xr10:uidLastSave="{00000000-0000-0000-0000-000000000000}"/>
  <bookViews>
    <workbookView xWindow="-120" yWindow="-120" windowWidth="29040" windowHeight="15840" xr2:uid="{9BACFA8A-CE64-4CEB-9B47-1E294EAB3FF2}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(КРОУ)'!$A$7:$CJI$88</definedName>
    <definedName name="DDD">[2]Sheet3!$A$1:$M$1034</definedName>
    <definedName name="JJJ">[2]Sheet2!$A$1:$B$169</definedName>
    <definedName name="KKK">[2]!MyGrid[#All]</definedName>
    <definedName name="LLL">[2]Sheet4!$F$2:$G$46</definedName>
    <definedName name="_xlnm.Print_Area" localSheetId="0">'Գնումների պլան (КРОУ)'!$A$2:$M$88</definedName>
    <definedName name="SSS" localSheetId="0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6" i="1" l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L87" i="1" s="1"/>
  <c r="K64" i="1"/>
  <c r="J64" i="1"/>
  <c r="I64" i="1"/>
  <c r="H64" i="1"/>
  <c r="G64" i="1"/>
  <c r="F64" i="1"/>
  <c r="E64" i="1"/>
  <c r="D64" i="1"/>
  <c r="C64" i="1"/>
  <c r="B64" i="1"/>
  <c r="A64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L62" i="1" s="1"/>
  <c r="K8" i="1"/>
  <c r="J8" i="1"/>
  <c r="I8" i="1"/>
  <c r="H8" i="1"/>
  <c r="G8" i="1"/>
  <c r="F8" i="1"/>
  <c r="E8" i="1"/>
  <c r="D8" i="1"/>
  <c r="C8" i="1"/>
  <c r="B8" i="1"/>
  <c r="A8" i="1"/>
  <c r="A5" i="1"/>
  <c r="L88" i="1" l="1"/>
</calcChain>
</file>

<file path=xl/sharedStrings.xml><?xml version="1.0" encoding="utf-8"?>
<sst xmlns="http://schemas.openxmlformats.org/spreadsheetml/2006/main" count="70" uniqueCount="24">
  <si>
    <t>ՀԱՍՏԱՏՈՒՄ ԵՄ</t>
  </si>
  <si>
    <t>՞Հայաստանի էլեկտրական ցանցեր՞ ՓԲԸ
Գլխավոր տնօրեն
Կ.Հարությունյան</t>
  </si>
  <si>
    <t>«____» ___________________ 2019թ.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</si>
  <si>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</si>
  <si>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</si>
  <si>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</si>
  <si>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</si>
  <si>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</si>
  <si>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</si>
  <si>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</si>
  <si>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</si>
  <si>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</si>
  <si>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</si>
  <si>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</si>
  <si>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</si>
  <si>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</si>
  <si>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40</t>
  </si>
  <si>
    <t>կ. 44</t>
  </si>
  <si>
    <t>կ. 12.8</t>
  </si>
  <si>
    <t>կ. 35, 36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</si>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</sst>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164" fontId="4" fillId="2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86;&#1074;&#1082;&#1072;%206%20&#1087;&#1083;&#1072;&#1085;&#1072;%20&#1079;&#1072;&#1082;&#1091;&#1087;&#1086;&#1082;%202019&#1075;%20&#1086;&#1090;%2012.09.2019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9 с разбивкой от 12.09"/>
      <sheetName val="Գնումների պլան (КРОУ)"/>
      <sheetName val="План закупок (КРОУ)"/>
    </sheetNames>
    <sheetDataSet>
      <sheetData sheetId="0">
        <row r="4">
          <cell r="A4" t="str">
            <v>«Հայաստանի էլեկտրական ցանցեր» փակ բաժնետիրական ընկերության 
2019 թվականի գնումների պլանի 6-րդ լրամշակում</v>
          </cell>
        </row>
        <row r="8">
          <cell r="A8">
            <v>1</v>
          </cell>
          <cell r="B8">
            <v>1</v>
          </cell>
          <cell r="D8" t="str">
            <v>Մեկուսացված հաղորդալար ՍԻՊ</v>
          </cell>
          <cell r="F8" t="str">
            <v>համաձայն տեխնիկական առաջադրանքի</v>
          </cell>
          <cell r="G8" t="str">
            <v>մ</v>
          </cell>
          <cell r="H8">
            <v>2832210</v>
          </cell>
          <cell r="L8" t="str">
            <v>ԱԲՀ</v>
          </cell>
          <cell r="M8" t="str">
            <v>Հունվար 2019</v>
          </cell>
          <cell r="N8" t="str">
            <v>Փետրվար 2019</v>
          </cell>
          <cell r="O8" t="str">
            <v>Մարտ 2019</v>
          </cell>
          <cell r="P8" t="str">
            <v>Դեկտեմբեր 2019</v>
          </cell>
          <cell r="Q8">
            <v>1982302.5660000001</v>
          </cell>
        </row>
        <row r="21">
          <cell r="A21">
            <v>2</v>
          </cell>
          <cell r="B21">
            <v>1</v>
          </cell>
          <cell r="D21" t="str">
            <v>ԻՄՀ ամրան</v>
          </cell>
          <cell r="F21" t="str">
            <v>համաձայն տեխնիկական առաջադրանքի</v>
          </cell>
          <cell r="G21" t="str">
            <v>պամանական միավոր</v>
          </cell>
          <cell r="H21">
            <v>1</v>
          </cell>
          <cell r="L21" t="str">
            <v>ԱԲՀ</v>
          </cell>
          <cell r="M21" t="str">
            <v>Մարտ 2019</v>
          </cell>
          <cell r="N21" t="str">
            <v>Մարտ 2019</v>
          </cell>
          <cell r="O21" t="str">
            <v>Ապրիլ 2019</v>
          </cell>
          <cell r="P21" t="str">
            <v>Դեկտեմբեր 2019</v>
          </cell>
          <cell r="Q21">
            <v>219309.77022000001</v>
          </cell>
        </row>
        <row r="44">
          <cell r="A44">
            <v>3</v>
          </cell>
          <cell r="B44">
            <v>1</v>
          </cell>
          <cell r="D44" t="str">
            <v>1 կՎ ուժային մալուխ ԱՎՎԳ</v>
          </cell>
          <cell r="F44" t="str">
            <v>համաձայն տեխնիկական առաջադրանքի</v>
          </cell>
          <cell r="G44" t="str">
            <v>մ</v>
          </cell>
          <cell r="H44">
            <v>451015</v>
          </cell>
          <cell r="L44" t="str">
            <v>ԱԲՀ</v>
          </cell>
          <cell r="M44" t="str">
            <v>Փետրվար 2019</v>
          </cell>
          <cell r="N44" t="str">
            <v>Փետրվար 2019</v>
          </cell>
          <cell r="O44" t="str">
            <v>Ապրիլ 2019</v>
          </cell>
          <cell r="P44" t="str">
            <v>Դեկտեմբեր 2019</v>
          </cell>
          <cell r="Q44">
            <v>500330.85399999999</v>
          </cell>
        </row>
        <row r="60">
          <cell r="A60">
            <v>3</v>
          </cell>
          <cell r="B60">
            <v>2</v>
          </cell>
          <cell r="D60" t="str">
            <v>Վերահսկիչ մալուխ ԿՎՎԳ</v>
          </cell>
          <cell r="F60" t="str">
            <v>համաձայն տեխնիկական առաջադրանքի</v>
          </cell>
          <cell r="G60" t="str">
            <v>մ</v>
          </cell>
          <cell r="H60">
            <v>14200</v>
          </cell>
          <cell r="L60" t="str">
            <v>ԱԲՀ</v>
          </cell>
          <cell r="M60" t="str">
            <v>Փետրվար 2019</v>
          </cell>
          <cell r="N60" t="str">
            <v>Փետրվար 2019</v>
          </cell>
          <cell r="O60" t="str">
            <v>Ապրիլ 2019</v>
          </cell>
          <cell r="P60" t="str">
            <v>Դեկտեմբեր 2019</v>
          </cell>
          <cell r="Q60">
            <v>13515.0488</v>
          </cell>
          <cell r="R60" t="str">
            <v>կ. 40</v>
          </cell>
        </row>
        <row r="70">
          <cell r="A70">
            <v>3</v>
          </cell>
          <cell r="B70">
            <v>3</v>
          </cell>
          <cell r="D70" t="str">
            <v>Ա, ԱՍ Մերկ հաղորդալարեր</v>
          </cell>
          <cell r="F70" t="str">
            <v>համաձայն տեխնիկական առաջադրանքի</v>
          </cell>
          <cell r="G70" t="str">
            <v>մ</v>
          </cell>
          <cell r="H70">
            <v>497508</v>
          </cell>
          <cell r="L70" t="str">
            <v>ԱԲՀ</v>
          </cell>
          <cell r="M70" t="str">
            <v>Փետրվար 2019</v>
          </cell>
          <cell r="N70" t="str">
            <v>Փետրվար 2019</v>
          </cell>
          <cell r="O70" t="str">
            <v>Ապրիլ 2019</v>
          </cell>
          <cell r="P70" t="str">
            <v>Դեկտեմբեր 2019</v>
          </cell>
          <cell r="Q70">
            <v>112452.255</v>
          </cell>
          <cell r="R70" t="str">
            <v>կ. 40</v>
          </cell>
        </row>
        <row r="82">
          <cell r="A82">
            <v>3</v>
          </cell>
          <cell r="B82">
            <v>4</v>
          </cell>
          <cell r="D82" t="str">
            <v>Մեկուսացված հաղորդալար ԱՊՎ և ՊՎ</v>
          </cell>
          <cell r="F82" t="str">
            <v>համաձայն տեխնիկական առաջադրանքի</v>
          </cell>
          <cell r="G82" t="str">
            <v>մ</v>
          </cell>
          <cell r="H82">
            <v>1342000</v>
          </cell>
          <cell r="L82" t="str">
            <v>ԱԲՀ</v>
          </cell>
          <cell r="M82" t="str">
            <v>Փետրվար 2019</v>
          </cell>
          <cell r="N82" t="str">
            <v>Փետրվար 2019</v>
          </cell>
          <cell r="O82" t="str">
            <v>Ապրիլ 2019</v>
          </cell>
          <cell r="P82" t="str">
            <v>Դեկտեմբեր 2019</v>
          </cell>
          <cell r="Q82">
            <v>120027</v>
          </cell>
          <cell r="R82" t="str">
            <v>կ. 40</v>
          </cell>
        </row>
        <row r="90">
          <cell r="A90">
            <v>3</v>
          </cell>
          <cell r="B90">
            <v>5</v>
          </cell>
          <cell r="D90" t="str">
            <v>Ուժային մալուխներ ԱՍԲ</v>
          </cell>
          <cell r="F90" t="str">
            <v>համաձայն տեխնիկական առաջադրանքի</v>
          </cell>
          <cell r="G90" t="str">
            <v>մ</v>
          </cell>
          <cell r="H90">
            <v>19200</v>
          </cell>
          <cell r="L90" t="str">
            <v>ԱԲՀ</v>
          </cell>
          <cell r="M90" t="str">
            <v>Փետրվար 2019</v>
          </cell>
          <cell r="N90" t="str">
            <v>Փետրվար 2019</v>
          </cell>
          <cell r="O90" t="str">
            <v>Ապրիլ 2019</v>
          </cell>
          <cell r="P90" t="str">
            <v>Դեկտեմբեր 2019</v>
          </cell>
          <cell r="Q90">
            <v>104811.4</v>
          </cell>
          <cell r="R90" t="str">
            <v>կ. 40</v>
          </cell>
        </row>
        <row r="95">
          <cell r="A95">
            <v>3</v>
          </cell>
          <cell r="B95">
            <v>6</v>
          </cell>
          <cell r="D95" t="str">
            <v>Ուժային մալուխներ  (ԱՊվՊգ)</v>
          </cell>
          <cell r="F95" t="str">
            <v>համաձայն տեխնիկական առաջադրանքի</v>
          </cell>
          <cell r="G95" t="str">
            <v>մ</v>
          </cell>
          <cell r="H95">
            <v>72787</v>
          </cell>
          <cell r="L95" t="str">
            <v>ԱԲՀ</v>
          </cell>
          <cell r="M95" t="str">
            <v>Փետրվար 2019</v>
          </cell>
          <cell r="N95" t="str">
            <v>Փետրվար 2019</v>
          </cell>
          <cell r="O95" t="str">
            <v>Ապրիլ 2019</v>
          </cell>
          <cell r="P95" t="str">
            <v>Դեկտեմբեր 2019</v>
          </cell>
          <cell r="Q95">
            <v>567478.223</v>
          </cell>
          <cell r="R95" t="str">
            <v>կ. 40</v>
          </cell>
        </row>
        <row r="103">
          <cell r="A103">
            <v>4</v>
          </cell>
          <cell r="B103">
            <v>1</v>
          </cell>
          <cell r="D103" t="str">
            <v>Երկաթբետոնյա հենասյուն, լայնակ և դրոց</v>
          </cell>
          <cell r="F103" t="str">
            <v>համաձայն տեխնիկական առաջադրանքի</v>
          </cell>
          <cell r="G103" t="str">
            <v>հատ</v>
          </cell>
          <cell r="H103">
            <v>35100</v>
          </cell>
          <cell r="L103" t="str">
            <v>ԱԲՀ</v>
          </cell>
          <cell r="M103" t="str">
            <v>Փետրվար 2019</v>
          </cell>
          <cell r="N103" t="str">
            <v>Փետրվար 2019</v>
          </cell>
          <cell r="O103" t="str">
            <v>Մարտ 2019</v>
          </cell>
          <cell r="P103" t="str">
            <v>Դեկտեմբեր 2019</v>
          </cell>
          <cell r="Q103">
            <v>2002850.7901699999</v>
          </cell>
        </row>
        <row r="129">
          <cell r="A129">
            <v>4</v>
          </cell>
          <cell r="B129">
            <v>2</v>
          </cell>
          <cell r="D129" t="str">
            <v>Երկաթբետոնյա հենասյուն</v>
          </cell>
          <cell r="F129" t="str">
            <v>համաձայն տեխնիկական առաջադրանքի</v>
          </cell>
          <cell r="G129" t="str">
            <v>հատ</v>
          </cell>
          <cell r="H129">
            <v>3870</v>
          </cell>
          <cell r="L129" t="str">
            <v>ԱԲՀ</v>
          </cell>
          <cell r="M129" t="str">
            <v>Փետրվար 2019</v>
          </cell>
          <cell r="N129" t="str">
            <v>Փետրվար 2019</v>
          </cell>
          <cell r="O129" t="str">
            <v>Մարտ 2019</v>
          </cell>
          <cell r="P129" t="str">
            <v>Դեկտեմբեր 2019</v>
          </cell>
          <cell r="Q129">
            <v>317040</v>
          </cell>
          <cell r="R129" t="str">
            <v>կ. 40</v>
          </cell>
        </row>
        <row r="132">
          <cell r="A132">
            <v>5</v>
          </cell>
          <cell r="B132">
            <v>1</v>
          </cell>
          <cell r="D132" t="str">
            <v>Ռեակտիվ էներգիայի կոմպենսատորներ</v>
          </cell>
          <cell r="F132" t="str">
            <v>համաձայն տեխնիկական առաջադրանքի</v>
          </cell>
          <cell r="G132" t="str">
            <v>պամանական միավոր</v>
          </cell>
          <cell r="H132">
            <v>1</v>
          </cell>
          <cell r="L132" t="str">
            <v>ԱԲՀ</v>
          </cell>
          <cell r="M132" t="str">
            <v>Հունվար 2019</v>
          </cell>
          <cell r="N132" t="str">
            <v>Փետրվար 2019</v>
          </cell>
          <cell r="O132" t="str">
            <v>Մարտ 2019</v>
          </cell>
          <cell r="P132" t="str">
            <v>Օգոստոս 2019</v>
          </cell>
          <cell r="Q132">
            <v>150000</v>
          </cell>
          <cell r="R132" t="str">
            <v>կ. 40</v>
          </cell>
        </row>
        <row r="133">
          <cell r="A133">
            <v>6</v>
          </cell>
          <cell r="B133">
            <v>1</v>
          </cell>
          <cell r="D133" t="str">
            <v>Թուղթ</v>
          </cell>
          <cell r="F133" t="str">
            <v>համաձայն տեխնիկական առաջադրանքի</v>
          </cell>
          <cell r="G133" t="str">
            <v>պամանական միավոր</v>
          </cell>
          <cell r="H133">
            <v>1</v>
          </cell>
          <cell r="L133" t="str">
            <v>ԱԲՀ</v>
          </cell>
          <cell r="M133" t="str">
            <v>Օգոստոս 2019</v>
          </cell>
          <cell r="N133" t="str">
            <v>Օգոստոս 2019</v>
          </cell>
          <cell r="O133" t="str">
            <v>Սեպտեմբեր 2019</v>
          </cell>
          <cell r="P133" t="str">
            <v>Սեպտեմբեր 2020</v>
          </cell>
          <cell r="Q133">
            <v>30000</v>
          </cell>
        </row>
        <row r="134">
          <cell r="A134">
            <v>7</v>
          </cell>
          <cell r="B134">
            <v>1</v>
          </cell>
          <cell r="D134" t="str">
            <v>Կցորդիչներ ՍՏՊ, ԿՆՏՊ, ԿՎՏՊ</v>
          </cell>
          <cell r="F134" t="str">
            <v>համաձայն տեխնիկական առաջադրանքի</v>
          </cell>
          <cell r="G134" t="str">
            <v>հատ</v>
          </cell>
          <cell r="H134">
            <v>6365</v>
          </cell>
          <cell r="L134" t="str">
            <v>ԱԲՀ</v>
          </cell>
          <cell r="M134" t="str">
            <v>Ապրիլ 2019</v>
          </cell>
          <cell r="N134" t="str">
            <v>Ապրիլ 2019</v>
          </cell>
          <cell r="O134" t="str">
            <v>Ապրիլ 2019</v>
          </cell>
          <cell r="P134" t="str">
            <v>Դեկտեմբեր 2019</v>
          </cell>
          <cell r="Q134">
            <v>201658.56499999997</v>
          </cell>
          <cell r="R134" t="str">
            <v>կ. 40</v>
          </cell>
        </row>
        <row r="151">
          <cell r="A151">
            <v>7</v>
          </cell>
          <cell r="B151">
            <v>2</v>
          </cell>
          <cell r="D151" t="str">
            <v xml:space="preserve">Բաժանիչ ՌԼՆԴ, ՌՎԶ, ՅաՌՎ, ՌԴԶ </v>
          </cell>
          <cell r="F151" t="str">
            <v>համաձայն տեխնիկական առաջադրանքի</v>
          </cell>
          <cell r="G151" t="str">
            <v>հատ</v>
          </cell>
          <cell r="H151">
            <v>472</v>
          </cell>
          <cell r="L151" t="str">
            <v>ԱԲՀ</v>
          </cell>
          <cell r="M151" t="str">
            <v>Ապրիլ 2019</v>
          </cell>
          <cell r="N151" t="str">
            <v>Ապրիլ 2019</v>
          </cell>
          <cell r="O151" t="str">
            <v>Ապրիլ 2019</v>
          </cell>
          <cell r="P151" t="str">
            <v>Դեկտեմբեր 2019</v>
          </cell>
          <cell r="Q151">
            <v>38435</v>
          </cell>
          <cell r="R151" t="str">
            <v>կ. 40</v>
          </cell>
        </row>
        <row r="159">
          <cell r="A159">
            <v>7</v>
          </cell>
          <cell r="B159">
            <v>3</v>
          </cell>
          <cell r="D159" t="str">
            <v>Ապահովիչներ ՊՍՆ, ՄՆ, ՊՊՆԻ</v>
          </cell>
          <cell r="F159" t="str">
            <v>համաձայն տեխնիկական առաջադրանքի</v>
          </cell>
          <cell r="G159" t="str">
            <v>հատ</v>
          </cell>
          <cell r="H159">
            <v>4576</v>
          </cell>
          <cell r="L159" t="str">
            <v>ԱԲՀ</v>
          </cell>
          <cell r="M159" t="str">
            <v>Ապրիլ 2019</v>
          </cell>
          <cell r="N159" t="str">
            <v>Ապրիլ 2019</v>
          </cell>
          <cell r="O159" t="str">
            <v>Ապրիլ 2019</v>
          </cell>
          <cell r="P159" t="str">
            <v>Դեկտեմբեր 2019</v>
          </cell>
          <cell r="Q159">
            <v>34148.522240000006</v>
          </cell>
          <cell r="R159" t="str">
            <v>կ. 40</v>
          </cell>
        </row>
        <row r="172">
          <cell r="A172">
            <v>7</v>
          </cell>
          <cell r="B172">
            <v>4</v>
          </cell>
          <cell r="D172" t="str">
            <v xml:space="preserve">Մեկուսիչներ ԻՊՈՒ, ԻՊ, ԻՕՍ, ՏՖ և այլն, 10 կՎ և 35 կՎ գերլարման սահմանափակիչներ </v>
          </cell>
          <cell r="F172" t="str">
            <v>համաձայն տեխնիկական առաջադրանքի</v>
          </cell>
          <cell r="G172" t="str">
            <v>հատ</v>
          </cell>
          <cell r="H172">
            <v>44750</v>
          </cell>
          <cell r="L172" t="str">
            <v>ԱԲՀ</v>
          </cell>
          <cell r="M172" t="str">
            <v>Ապրիլ 2019</v>
          </cell>
          <cell r="N172" t="str">
            <v>Ապրիլ 2019</v>
          </cell>
          <cell r="O172" t="str">
            <v>Ապրիլ 2019</v>
          </cell>
          <cell r="P172" t="str">
            <v>Դեկտեմբեր 2019</v>
          </cell>
          <cell r="Q172">
            <v>154077.94</v>
          </cell>
          <cell r="R172" t="str">
            <v>կ. 40</v>
          </cell>
        </row>
        <row r="182">
          <cell r="A182">
            <v>7</v>
          </cell>
          <cell r="B182">
            <v>5</v>
          </cell>
          <cell r="D182" t="str">
            <v>Ուժային, լարման և հոսանքի տրանսֆորմատորներ ՏՖԶՄ, ԶՆՕՄ, ՆԱԼԻ, ՏՊԼ, ՏԼՄ, ՏՎԿ, Տ, ՏՄԳ, ՏՍ, ՕՄՊ և այլն</v>
          </cell>
          <cell r="F182" t="str">
            <v>համաձայն տեխնիկական առաջադրանքի</v>
          </cell>
          <cell r="G182" t="str">
            <v>հատ</v>
          </cell>
          <cell r="H182">
            <v>578</v>
          </cell>
          <cell r="L182" t="str">
            <v>ԱԲՀ</v>
          </cell>
          <cell r="M182" t="str">
            <v>Ապրիլ 2019</v>
          </cell>
          <cell r="N182" t="str">
            <v>Ապրիլ 2019</v>
          </cell>
          <cell r="O182" t="str">
            <v>Ապրիլ 2019</v>
          </cell>
          <cell r="P182" t="str">
            <v>Դեկտեմբեր 2019</v>
          </cell>
          <cell r="Q182">
            <v>406455.56799999991</v>
          </cell>
          <cell r="R182" t="str">
            <v>կ. 40</v>
          </cell>
        </row>
        <row r="233">
          <cell r="A233">
            <v>8</v>
          </cell>
          <cell r="B233">
            <v>1</v>
          </cell>
          <cell r="D233" t="str">
            <v>Ներանցիչներ ГКТП, ВМ, ВТ</v>
          </cell>
          <cell r="F233" t="str">
            <v>համաձայն տեխնիկական առաջադրանքի</v>
          </cell>
          <cell r="G233" t="str">
            <v>հատ</v>
          </cell>
          <cell r="H233">
            <v>33</v>
          </cell>
          <cell r="L233" t="str">
            <v>ԱԲՀ</v>
          </cell>
          <cell r="M233" t="str">
            <v>Օգոստոս 2019</v>
          </cell>
          <cell r="N233" t="str">
            <v>Օգոստոս 2019</v>
          </cell>
          <cell r="O233" t="str">
            <v>Սեպտեմբեր 2019</v>
          </cell>
          <cell r="P233" t="str">
            <v>Դեկտեմբեր 2019</v>
          </cell>
          <cell r="Q233">
            <v>77027.7</v>
          </cell>
          <cell r="R233" t="str">
            <v>կ. 40</v>
          </cell>
        </row>
        <row r="237">
          <cell r="A237">
            <v>9</v>
          </cell>
          <cell r="B237">
            <v>1</v>
          </cell>
          <cell r="D237" t="str">
            <v>Փայտյա հենասյուն</v>
          </cell>
          <cell r="F237" t="str">
            <v>համաձայն տեխնիկական առաջադրանքի</v>
          </cell>
          <cell r="G237" t="str">
            <v>հատ</v>
          </cell>
          <cell r="H237">
            <v>478</v>
          </cell>
          <cell r="L237" t="str">
            <v>ԳԸՇ</v>
          </cell>
          <cell r="M237" t="str">
            <v>Ապրիլ 2019</v>
          </cell>
          <cell r="N237" t="str">
            <v>Ապրիլ 2019</v>
          </cell>
          <cell r="O237" t="str">
            <v>Մայիս 2019</v>
          </cell>
          <cell r="P237" t="str">
            <v>Հուլիս 2019</v>
          </cell>
          <cell r="Q237">
            <v>31548</v>
          </cell>
          <cell r="R237" t="str">
            <v>կ. 12.8</v>
          </cell>
        </row>
        <row r="241">
          <cell r="A241">
            <v>10</v>
          </cell>
          <cell r="B241">
            <v>1</v>
          </cell>
          <cell r="D241" t="str">
            <v>Յուղային անջատիչ</v>
          </cell>
          <cell r="F241" t="str">
            <v>համաձայն տեխնիկական առաջադրանքի</v>
          </cell>
          <cell r="G241" t="str">
            <v>հատ</v>
          </cell>
          <cell r="H241">
            <v>9</v>
          </cell>
          <cell r="L241" t="str">
            <v>ԱԲՀ</v>
          </cell>
          <cell r="M241" t="str">
            <v>Հոկտեմբեր 2019</v>
          </cell>
          <cell r="N241" t="str">
            <v>Հոկտեմբեր 2019</v>
          </cell>
          <cell r="O241" t="str">
            <v>Հոկտեմբեր 2019</v>
          </cell>
          <cell r="P241" t="str">
            <v>Դեկտեմբեր 2019</v>
          </cell>
          <cell r="Q241">
            <v>67835.766000000003</v>
          </cell>
          <cell r="R241" t="str">
            <v>կ. 40</v>
          </cell>
        </row>
        <row r="245">
          <cell r="A245">
            <v>11</v>
          </cell>
          <cell r="B245">
            <v>1</v>
          </cell>
          <cell r="D245" t="str">
            <v xml:space="preserve">Մետաղական հենասյուն </v>
          </cell>
          <cell r="F245" t="str">
            <v>համաձայն տեխնիկական առաջադրանքի</v>
          </cell>
          <cell r="G245" t="str">
            <v>հատ</v>
          </cell>
          <cell r="H245">
            <v>179.10599999999999</v>
          </cell>
          <cell r="L245" t="str">
            <v>ԱԲՀ</v>
          </cell>
          <cell r="M245" t="str">
            <v>Հոկտեմբեր 2019</v>
          </cell>
          <cell r="N245" t="str">
            <v>Հոկտեմբեր 2019</v>
          </cell>
          <cell r="O245" t="str">
            <v>Հոկտեմբեր 2019</v>
          </cell>
          <cell r="P245" t="str">
            <v>Դեկտեմբեր 2019</v>
          </cell>
          <cell r="Q245">
            <v>205210.09999999998</v>
          </cell>
          <cell r="R245" t="str">
            <v>կ. 40</v>
          </cell>
        </row>
        <row r="253">
          <cell r="A253">
            <v>12</v>
          </cell>
          <cell r="B253">
            <v>1</v>
          </cell>
          <cell r="D253" t="str">
            <v>Արկղ հաշվիչների համար</v>
          </cell>
          <cell r="F253" t="str">
            <v>համաձայն տեխնիկական առաջադրանքի</v>
          </cell>
          <cell r="G253" t="str">
            <v>հատ</v>
          </cell>
          <cell r="H253">
            <v>3105</v>
          </cell>
          <cell r="L253" t="str">
            <v>ԱԲՀ</v>
          </cell>
          <cell r="M253" t="str">
            <v>Հոկտեմբեր 2019</v>
          </cell>
          <cell r="N253" t="str">
            <v>Հոկտեմբեր 2019</v>
          </cell>
          <cell r="O253" t="str">
            <v>Հոկտեմբեր 2019</v>
          </cell>
          <cell r="P253" t="str">
            <v>Դեկտեմբեր 2019</v>
          </cell>
          <cell r="Q253">
            <v>84144.893260000012</v>
          </cell>
          <cell r="R253" t="str">
            <v>կ. 40</v>
          </cell>
        </row>
        <row r="259">
          <cell r="A259">
            <v>13</v>
          </cell>
          <cell r="B259">
            <v>1</v>
          </cell>
          <cell r="D259" t="str">
            <v>МИРТЕК Էլեկտրաէներգիայի էլեկտրոնային հաշվիչներ</v>
          </cell>
          <cell r="F259" t="str">
            <v>համաձայն տեխնիկական առաջադրանքի</v>
          </cell>
          <cell r="G259" t="str">
            <v>հատ</v>
          </cell>
          <cell r="H259">
            <v>3238</v>
          </cell>
          <cell r="L259" t="str">
            <v>ՄԱ</v>
          </cell>
          <cell r="M259" t="str">
            <v>Հունվար 2019</v>
          </cell>
          <cell r="N259" t="str">
            <v>Փետրվար 2019</v>
          </cell>
          <cell r="O259" t="str">
            <v>Փետրվար 2019</v>
          </cell>
          <cell r="P259" t="str">
            <v>Դեկտեմբեր 2019</v>
          </cell>
          <cell r="Q259">
            <v>89518.799999999988</v>
          </cell>
          <cell r="R259" t="str">
            <v>կ. 44</v>
          </cell>
        </row>
        <row r="264">
          <cell r="A264">
            <v>14</v>
          </cell>
          <cell r="B264">
            <v>1</v>
          </cell>
          <cell r="D264" t="str">
            <v>Բջիջներ KD-2 տիպի</v>
          </cell>
          <cell r="F264" t="str">
            <v>համաձայն տեխնիկական առաջադրանքի</v>
          </cell>
          <cell r="G264" t="str">
            <v>հատ</v>
          </cell>
          <cell r="H264">
            <v>32</v>
          </cell>
          <cell r="L264" t="str">
            <v>ՄԱ</v>
          </cell>
          <cell r="M264" t="str">
            <v>Հունիս 2019</v>
          </cell>
          <cell r="N264" t="str">
            <v>Հունիս 2019</v>
          </cell>
          <cell r="O264" t="str">
            <v>Հունիս 2019</v>
          </cell>
          <cell r="P264" t="str">
            <v>Դեկտեմբեր 2019</v>
          </cell>
          <cell r="Q264">
            <v>135380</v>
          </cell>
          <cell r="R264" t="str">
            <v>կ. 44</v>
          </cell>
        </row>
        <row r="269">
          <cell r="A269">
            <v>15</v>
          </cell>
          <cell r="B269">
            <v>1</v>
          </cell>
          <cell r="D269" t="str">
            <v>Վառելանյութ (բենզին, դիզ. վառելիք)</v>
          </cell>
          <cell r="F269" t="str">
            <v>պայմանագրի պահանջներին համապատասխան</v>
          </cell>
          <cell r="G269" t="str">
            <v>պայմանական միավոր</v>
          </cell>
          <cell r="H269">
            <v>722742</v>
          </cell>
          <cell r="L269" t="str">
            <v>ԱԲՀ</v>
          </cell>
          <cell r="M269" t="str">
            <v>Մայիս 2019</v>
          </cell>
          <cell r="N269" t="str">
            <v>Մայիս 2019</v>
          </cell>
          <cell r="O269" t="str">
            <v>Հունիս 2019</v>
          </cell>
          <cell r="P269" t="str">
            <v>Հունիս 2020</v>
          </cell>
          <cell r="Q269">
            <v>244260.07</v>
          </cell>
          <cell r="R269" t="str">
            <v>կ. 40</v>
          </cell>
        </row>
        <row r="272">
          <cell r="A272">
            <v>16</v>
          </cell>
          <cell r="B272">
            <v>1</v>
          </cell>
          <cell r="D272" t="str">
            <v>Սեղմված գազ</v>
          </cell>
          <cell r="F272" t="str">
            <v>պայմանագրի պահանջներին համապատասխան</v>
          </cell>
          <cell r="G272" t="str">
            <v>մ3</v>
          </cell>
          <cell r="H272">
            <v>1800000</v>
          </cell>
          <cell r="L272" t="str">
            <v>ՄԱ -պայմանագրի ժամկետի երկարացում</v>
          </cell>
          <cell r="M272" t="str">
            <v>Հունվար 2019</v>
          </cell>
          <cell r="N272" t="str">
            <v>Փետրվար 2019</v>
          </cell>
          <cell r="O272" t="str">
            <v>Փետրվար 2019</v>
          </cell>
          <cell r="P272" t="str">
            <v>Փետրվար 2020</v>
          </cell>
          <cell r="Q272">
            <v>300600</v>
          </cell>
        </row>
        <row r="273">
          <cell r="A273">
            <v>17</v>
          </cell>
          <cell r="B273">
            <v>1</v>
          </cell>
          <cell r="D273" t="str">
            <v>Տրանսֆորմատորային յուղ ВГ կամ Т-1500</v>
          </cell>
          <cell r="F273" t="str">
            <v>պայմանագրի պահանջներին համապատասխան</v>
          </cell>
          <cell r="G273" t="str">
            <v>կգ</v>
          </cell>
          <cell r="H273">
            <v>42000</v>
          </cell>
          <cell r="L273" t="str">
            <v>ԱԲՀ</v>
          </cell>
          <cell r="M273" t="str">
            <v>Հոկտեմբեր 2019</v>
          </cell>
          <cell r="N273" t="str">
            <v>Հոկտեմբեր 2019</v>
          </cell>
          <cell r="O273" t="str">
            <v>Նոյեմբեր 2019</v>
          </cell>
          <cell r="P273" t="str">
            <v>Դեկտեմբեր 2019</v>
          </cell>
          <cell r="Q273">
            <v>51576</v>
          </cell>
          <cell r="R273" t="str">
            <v>կ. 40</v>
          </cell>
        </row>
        <row r="274">
          <cell r="A274">
            <v>18</v>
          </cell>
          <cell r="B274">
            <v>1</v>
          </cell>
          <cell r="D274" t="str">
            <v>Բարձրավոլտ շարժական ավտոլաբորատորիա</v>
          </cell>
          <cell r="F274" t="str">
            <v>պայմանագրի պահանջներին համապատասխան</v>
          </cell>
          <cell r="G274" t="str">
            <v>հատ</v>
          </cell>
          <cell r="H274">
            <v>3</v>
          </cell>
          <cell r="L274" t="str">
            <v>ԱԲՀ</v>
          </cell>
          <cell r="M274" t="str">
            <v>Հուլիս 2019</v>
          </cell>
          <cell r="N274" t="str">
            <v>Հուլիս 2019</v>
          </cell>
          <cell r="O274" t="str">
            <v>Օգոստոս 2019</v>
          </cell>
          <cell r="P274" t="str">
            <v>Դեկտեմբեր 2019</v>
          </cell>
          <cell r="Q274">
            <v>150000</v>
          </cell>
          <cell r="R274" t="str">
            <v>կ. 40</v>
          </cell>
        </row>
        <row r="275">
          <cell r="A275">
            <v>19</v>
          </cell>
          <cell r="B275">
            <v>1</v>
          </cell>
          <cell r="D275" t="str">
    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    </cell>
          <cell r="F275" t="str">
            <v>պայմանագրի պահանջներին համապատասխան</v>
          </cell>
          <cell r="G275" t="str">
            <v>պայմանական միավոր</v>
          </cell>
          <cell r="H275">
            <v>1</v>
          </cell>
          <cell r="L275" t="str">
            <v>ԳԸՇ</v>
          </cell>
          <cell r="M275" t="str">
            <v>Փետրվար 2019</v>
          </cell>
          <cell r="N275" t="str">
            <v>Փետրվար 2019</v>
          </cell>
          <cell r="O275" t="str">
            <v>Փետրվար 2019</v>
          </cell>
          <cell r="P275" t="str">
            <v>Դեկտեմբեր 2019</v>
          </cell>
          <cell r="Q275">
            <v>534794.76373863779</v>
          </cell>
          <cell r="R275" t="str">
            <v>կ. 12.8</v>
          </cell>
        </row>
        <row r="510">
          <cell r="A510">
            <v>20</v>
          </cell>
          <cell r="B510">
            <v>1</v>
          </cell>
          <cell r="D510" t="str">
            <v>Ռելեական պաշտպանություն (ռելեներ, բլոկեր, չափիչ սարքեր և այլն)</v>
          </cell>
          <cell r="F510" t="str">
            <v xml:space="preserve"> համաձայն տեխնիկական առաջադրանքի </v>
          </cell>
          <cell r="G510" t="str">
            <v>հատ</v>
          </cell>
          <cell r="H510">
            <v>1366</v>
          </cell>
          <cell r="L510" t="str">
            <v>ԳԸՇ</v>
          </cell>
          <cell r="M510" t="str">
            <v>Ապրիլ 2019</v>
          </cell>
          <cell r="N510" t="str">
            <v>Ապրիլ 2019</v>
          </cell>
          <cell r="O510" t="str">
            <v>Մայիս 2019</v>
          </cell>
          <cell r="P510" t="str">
            <v>Դեկտեմբեր 2019</v>
          </cell>
          <cell r="Q510">
            <v>71143.239000000001</v>
          </cell>
          <cell r="R510" t="str">
            <v>կ. 12.8</v>
          </cell>
        </row>
        <row r="579">
          <cell r="A579">
            <v>21</v>
          </cell>
          <cell r="B579">
            <v>1</v>
          </cell>
          <cell r="D579" t="str">
            <v>Աշխատանքի անվտանգության պահպանման ապահովման նյութեր (դիէլեկտրիկ բոտեր և ձեռնոցներ, հակահրդեհային վահանակ, մատյաններ, արտահագուստ և այլն)</v>
          </cell>
          <cell r="F579" t="str">
            <v xml:space="preserve"> համաձայն տեխնիկական առաջադրանքի </v>
          </cell>
          <cell r="G579" t="str">
            <v>պայմանական միավոր</v>
          </cell>
          <cell r="H579">
            <v>1</v>
          </cell>
          <cell r="L579" t="str">
            <v>ԳԸՇ</v>
          </cell>
          <cell r="M579" t="str">
            <v>Ապրիլ 2019</v>
          </cell>
          <cell r="N579" t="str">
            <v>Ապրիլ 2019</v>
          </cell>
          <cell r="O579" t="str">
            <v>Մայիս 2019</v>
          </cell>
          <cell r="P579" t="str">
            <v>Դեկտեմբեր 2019</v>
          </cell>
          <cell r="Q579">
            <v>176068.17812</v>
          </cell>
          <cell r="R579" t="str">
            <v>կ. 12.8</v>
          </cell>
        </row>
        <row r="630">
          <cell r="A630">
            <v>22</v>
          </cell>
          <cell r="B630">
            <v>1</v>
          </cell>
          <cell r="D630" t="str">
            <v>Այլ նյութեր
(մոդեմ, Լ-օպցիա, կապի միջոցներ, համակարգչային և տպագրական տեխնիկայի պահեստամասեր, տնտեսական ապրանքներ, գրենական պիտույքներ)</v>
          </cell>
          <cell r="F630" t="str">
            <v xml:space="preserve"> համաձայն տեխնիկական առաջադրանքի </v>
          </cell>
          <cell r="G630" t="str">
            <v>պայմանական միավոր</v>
          </cell>
          <cell r="H630">
            <v>1</v>
          </cell>
          <cell r="L630" t="str">
            <v>ԳԸՇ</v>
          </cell>
          <cell r="M630" t="str">
            <v>Փետրվար 2019</v>
          </cell>
          <cell r="N630" t="str">
            <v>Փետրվար 2019</v>
          </cell>
          <cell r="O630" t="str">
            <v>Մարտ 2019</v>
          </cell>
          <cell r="P630" t="str">
            <v>Դեկտեմբեր 2019</v>
          </cell>
          <cell r="Q630">
            <v>133479.614</v>
          </cell>
          <cell r="R630" t="str">
            <v>կ. 12.8</v>
          </cell>
        </row>
        <row r="643">
          <cell r="A643">
            <v>23</v>
          </cell>
          <cell r="B643">
            <v>1</v>
          </cell>
          <cell r="D643" t="str">
            <v>Ավտոմեքենաների և հատուկ տեխնիկայի շահագործման և սպասարկման նյութեր և պահեստամասեր (անվադողեր, մարտկոց, պահեստամասեր, յուղեր և քսանյութեր)</v>
          </cell>
          <cell r="F643" t="str">
            <v>համաձայն տեխնիկական առաջադրանքի</v>
          </cell>
          <cell r="G643" t="str">
            <v>պայմանական միավոր</v>
          </cell>
          <cell r="H643">
            <v>1</v>
          </cell>
          <cell r="L643" t="str">
            <v>ԳԸՇ</v>
          </cell>
          <cell r="M643" t="str">
            <v>Փետրվար 2019</v>
          </cell>
          <cell r="N643" t="str">
            <v>Փետրվար 2019</v>
          </cell>
          <cell r="O643" t="str">
            <v>Մարտ 2019</v>
          </cell>
          <cell r="P643" t="str">
            <v>Դեկտեմբեր 2019</v>
          </cell>
          <cell r="Q643">
            <v>158527.8602</v>
          </cell>
          <cell r="R643" t="str">
            <v>կ. 12.8</v>
          </cell>
        </row>
        <row r="655">
          <cell r="A655">
            <v>24</v>
          </cell>
          <cell r="B655">
            <v>1</v>
          </cell>
          <cell r="D655" t="str">
            <v>Եթերաժամի տրամադրման ծառայություններ</v>
          </cell>
          <cell r="F655" t="str">
            <v>պայմանագրի պահանջներին համապատասխան</v>
          </cell>
          <cell r="G655" t="str">
            <v>պայմանական միավոր</v>
          </cell>
          <cell r="H655">
            <v>1</v>
          </cell>
          <cell r="L655" t="str">
            <v>ԱԲՀ</v>
          </cell>
          <cell r="M655" t="str">
            <v>Նոյեմբեր 2019</v>
          </cell>
          <cell r="N655" t="str">
            <v>Նոյեմբեր 2019</v>
          </cell>
          <cell r="O655" t="str">
            <v>Դեկտեմբեր 2019</v>
          </cell>
          <cell r="P655" t="str">
            <v>Դեկտեմբեր 2020</v>
          </cell>
          <cell r="Q655">
            <v>27000</v>
          </cell>
        </row>
        <row r="656">
          <cell r="A656">
            <v>25</v>
          </cell>
          <cell r="B656">
            <v>1</v>
          </cell>
          <cell r="D656" t="str">
            <v>Հաշվիչների ընթացիք նորոգում և սպասարկում (ստուգաչափում, ծրագրավորում և կապարակնքում)</v>
          </cell>
          <cell r="F656" t="str">
            <v>պայմանագրի պահանջներին համապատասխան</v>
          </cell>
          <cell r="G656" t="str">
            <v>պայմանական միավոր</v>
          </cell>
          <cell r="H656">
            <v>1</v>
          </cell>
          <cell r="L656" t="str">
            <v>ՄԱ -պայմանագրի ժամկետի երկարացում</v>
          </cell>
          <cell r="M656" t="str">
            <v>Հունվար 2019</v>
          </cell>
          <cell r="N656" t="str">
            <v>Փետրվար 2019</v>
          </cell>
          <cell r="O656" t="str">
            <v>Փետրվար 2019</v>
          </cell>
          <cell r="P656" t="str">
            <v>Օգոստոս 2020</v>
          </cell>
          <cell r="Q656">
            <v>463000</v>
          </cell>
        </row>
        <row r="661">
          <cell r="A661">
            <v>26</v>
          </cell>
          <cell r="B661">
            <v>1</v>
          </cell>
          <cell r="D661" t="str">
            <v xml:space="preserve">Վարչական շենքերի և շինությունների նորոգում </v>
          </cell>
          <cell r="F661" t="str">
            <v>համաձայն տեխնիկական առաջադրանքի</v>
          </cell>
          <cell r="G661" t="str">
            <v>պայմանական միավոր</v>
          </cell>
          <cell r="H661">
            <v>1</v>
          </cell>
          <cell r="L661" t="str">
            <v>ԳԸՇ</v>
          </cell>
          <cell r="M661" t="str">
            <v>Հունվար 2019</v>
          </cell>
          <cell r="N661" t="str">
            <v>Հունվար 2019</v>
          </cell>
          <cell r="O661" t="str">
            <v>Հունվար 2019</v>
          </cell>
          <cell r="P661" t="str">
            <v>Դեկտեմբեր 2019</v>
          </cell>
          <cell r="Q661">
            <v>200000</v>
          </cell>
        </row>
        <row r="662">
          <cell r="A662">
            <v>27</v>
          </cell>
          <cell r="B662">
            <v>1</v>
          </cell>
          <cell r="D662" t="str">
            <v>Սոտք 5 ենթակայանից դեպի Սոտք 3  ենթակայան 110կՎ երկշթա նոր  օդային գծերի կառուցում (Շինմոնտաժային աշխատանքներ)</v>
          </cell>
          <cell r="F662" t="str">
            <v>համաձայն տեխնիկական առաջադրանքի</v>
          </cell>
          <cell r="G662" t="str">
            <v>պայմանական միավոր</v>
          </cell>
          <cell r="H662">
            <v>1</v>
          </cell>
          <cell r="L662" t="str">
            <v>ԱԲՀ</v>
          </cell>
          <cell r="M662" t="str">
            <v>Հոկտեմբեր 2019</v>
          </cell>
          <cell r="N662" t="str">
            <v>Հոկտեմբեր 2019</v>
          </cell>
          <cell r="O662" t="str">
            <v>Հոկտեմբեր 2019</v>
          </cell>
          <cell r="P662" t="str">
            <v>Հոկտեմբեր 2020</v>
          </cell>
          <cell r="Q662">
            <v>3372807.25</v>
          </cell>
        </row>
        <row r="663">
          <cell r="A663">
            <v>28</v>
          </cell>
          <cell r="B663">
            <v>1</v>
          </cell>
          <cell r="D663" t="str">
            <v xml:space="preserve">Ք. Երևան Ֆուչիկի 1/3 հասցեով կամ հարակից տարածքներում հողատարածքի ձեռք բերում </v>
          </cell>
          <cell r="F663" t="str">
            <v>համաձայն տեխնիկական առաջադրանքի</v>
          </cell>
          <cell r="G663" t="str">
            <v>պայմանական միավոր</v>
          </cell>
          <cell r="H663">
            <v>1</v>
          </cell>
          <cell r="L663" t="str">
            <v>ԱԲՀ</v>
          </cell>
          <cell r="M663" t="str">
            <v>Փետրվար 2019</v>
          </cell>
          <cell r="N663" t="str">
            <v>Փետրվար 2019</v>
          </cell>
          <cell r="O663" t="str">
            <v>Մարտ 2019</v>
          </cell>
          <cell r="P663" t="str">
            <v>Մայիս 2019</v>
          </cell>
          <cell r="Q663">
            <v>15000</v>
          </cell>
        </row>
        <row r="664">
          <cell r="A664">
            <v>29</v>
          </cell>
          <cell r="B664">
            <v>1</v>
          </cell>
          <cell r="D664" t="str">
            <v xml:space="preserve">Ք.Երևան Սարյան 36/5 հասցեով կամ հարակից տարածքներում հողատարածքի ձեռք բերում </v>
          </cell>
          <cell r="F664" t="str">
            <v>համաձայն տեխնիկական առաջադրանքի</v>
          </cell>
          <cell r="G664" t="str">
            <v>պայմանական միավոր</v>
          </cell>
          <cell r="H664">
            <v>1</v>
          </cell>
          <cell r="L664" t="str">
            <v>ԱԲՀ</v>
          </cell>
          <cell r="M664" t="str">
            <v>Փետրվար 2019</v>
          </cell>
          <cell r="N664" t="str">
            <v>Փետրվար 2019</v>
          </cell>
          <cell r="O664" t="str">
            <v>Մարտ 2019</v>
          </cell>
          <cell r="P664" t="str">
            <v>Մայիս 2019</v>
          </cell>
          <cell r="Q664">
            <v>15000</v>
          </cell>
        </row>
        <row r="665">
          <cell r="A665">
            <v>30</v>
          </cell>
          <cell r="B665">
            <v>1</v>
          </cell>
          <cell r="D665" t="str">
            <v>Բաշխիչ ցանցի կառավարման կատարելագործված համակարգի (ADMS) նախագծման և աշխատանքների վերահսկողության խորհրդատվական ծառայություններ</v>
          </cell>
          <cell r="F665" t="str">
            <v>համաձայն տեխնիկական առաջադրանքի</v>
          </cell>
          <cell r="G665" t="str">
            <v>պայմանական միավոր</v>
          </cell>
          <cell r="H665">
            <v>1</v>
          </cell>
          <cell r="L665" t="str">
            <v>ԲՄ</v>
          </cell>
          <cell r="M665" t="str">
            <v>Հոկտեմբեր 2019</v>
          </cell>
          <cell r="N665" t="str">
            <v>Հոկտեմբեր 2019</v>
          </cell>
          <cell r="O665" t="str">
            <v>Հոկտեմբեր 2019</v>
          </cell>
          <cell r="P665" t="str">
            <v>Հոկտեմբեր 2020</v>
          </cell>
          <cell r="Q665">
            <v>25000</v>
          </cell>
        </row>
        <row r="666">
          <cell r="A666">
            <v>31</v>
          </cell>
          <cell r="B666">
            <v>1</v>
          </cell>
          <cell r="D666" t="str">
            <v>Բաշխման համակարգի միասնական պլանավորում</v>
          </cell>
          <cell r="F666" t="str">
            <v>համաձայն տեխնիկական առաջադրանքի</v>
          </cell>
          <cell r="G666" t="str">
            <v>պայմանական միավոր</v>
          </cell>
          <cell r="H666">
            <v>1</v>
          </cell>
          <cell r="L666" t="str">
            <v>ԲՄ</v>
          </cell>
          <cell r="M666" t="str">
            <v>Հոկտեմբեր 2019</v>
          </cell>
          <cell r="N666" t="str">
            <v>Հոկտեմբեր 2019</v>
          </cell>
          <cell r="O666" t="str">
            <v>Հոկտեմբեր 2019</v>
          </cell>
          <cell r="P666" t="str">
            <v>Հոկտեմբեր 2020</v>
          </cell>
          <cell r="Q666">
            <v>0</v>
          </cell>
        </row>
        <row r="667">
          <cell r="A667">
            <v>31</v>
          </cell>
          <cell r="B667">
            <v>2</v>
          </cell>
          <cell r="D667" t="str">
            <v>Էլեկտրաէներգիայի պահանջարկի կանխատեսում</v>
          </cell>
          <cell r="F667" t="str">
            <v>համաձայն տեխնիկական առաջադրանքի</v>
          </cell>
          <cell r="G667" t="str">
            <v>պայմանական միավոր</v>
          </cell>
          <cell r="H667">
            <v>1</v>
          </cell>
          <cell r="L667" t="str">
            <v>ԲՄ</v>
          </cell>
          <cell r="M667" t="str">
            <v>Հոկտեմբեր 2019</v>
          </cell>
          <cell r="N667" t="str">
            <v>Հոկտեմբեր 2019</v>
          </cell>
          <cell r="O667" t="str">
            <v>Հոկտեմբեր 2019</v>
          </cell>
          <cell r="P667" t="str">
            <v>Հոկտեմբեր 2020</v>
          </cell>
          <cell r="Q667">
            <v>0</v>
          </cell>
        </row>
        <row r="668">
          <cell r="A668">
            <v>32</v>
          </cell>
          <cell r="B668">
            <v>1</v>
          </cell>
          <cell r="D668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668" t="str">
            <v>համաձայն տեխնիկական առաջադրանքի</v>
          </cell>
          <cell r="G668" t="str">
            <v>պայմանական միավոր</v>
          </cell>
          <cell r="H668">
            <v>1</v>
          </cell>
          <cell r="L668" t="str">
            <v>ԳԸՇ</v>
          </cell>
          <cell r="M668" t="str">
            <v>Հունվար 2019</v>
          </cell>
          <cell r="N668" t="str">
            <v>Հունվար 2019</v>
          </cell>
          <cell r="O668" t="str">
            <v>Հունվար 2019</v>
          </cell>
          <cell r="P668" t="str">
            <v>Դեկտեմբեր 2019</v>
          </cell>
          <cell r="Q668">
            <v>695094.83</v>
          </cell>
        </row>
        <row r="713">
          <cell r="A713">
            <v>33</v>
          </cell>
          <cell r="B713">
            <v>1</v>
          </cell>
          <cell r="D713" t="str">
            <v>Տրանսֆորմատորային ենթակայաններ առանց տրանսֆորմատորի</v>
          </cell>
          <cell r="F713" t="str">
            <v>համաձայն տեխնիկական առաջադրանքի</v>
          </cell>
          <cell r="G713" t="str">
            <v>պայմանական միավոր</v>
          </cell>
          <cell r="H713">
            <v>1</v>
          </cell>
          <cell r="L713" t="str">
            <v>ԳԸՇ</v>
          </cell>
          <cell r="M713" t="str">
            <v>Հունվար 2019</v>
          </cell>
          <cell r="N713" t="str">
            <v>Հունվար 2019</v>
          </cell>
          <cell r="O713" t="str">
            <v>Հունվար 2019</v>
          </cell>
          <cell r="P713" t="str">
            <v>Դեկտեմբեր 2019</v>
          </cell>
          <cell r="Q713">
            <v>178000</v>
          </cell>
        </row>
        <row r="714">
          <cell r="A714">
            <v>34</v>
          </cell>
          <cell r="B714">
            <v>1</v>
          </cell>
          <cell r="D714" t="str">
            <v>Տրանսֆորմատորային ենթակայանների տանիքների վերակառուցում</v>
          </cell>
          <cell r="F714" t="str">
            <v>համաձայն տեխնիկական առաջադրանքի</v>
          </cell>
          <cell r="G714" t="str">
            <v>պայմանական միավոր</v>
          </cell>
          <cell r="H714">
            <v>1</v>
          </cell>
          <cell r="L714" t="str">
            <v>ԱԲՀ</v>
          </cell>
          <cell r="M714" t="str">
            <v>Մարտ 2019</v>
          </cell>
          <cell r="N714" t="str">
            <v>Մարտ 2019</v>
          </cell>
          <cell r="O714" t="str">
            <v>Ապրիլ 2019</v>
          </cell>
          <cell r="P714" t="str">
            <v>Դեկտեմբեր 2019</v>
          </cell>
          <cell r="Q714">
            <v>200000</v>
          </cell>
        </row>
        <row r="715">
          <cell r="A715">
            <v>34</v>
          </cell>
          <cell r="B715">
            <v>2</v>
          </cell>
          <cell r="D715" t="str">
            <v>Բազմաբնակարանային շենքերի մուտքերում էլեկտրամատակարարման ցանցի բարելավում</v>
          </cell>
          <cell r="F715" t="str">
            <v>համաձայն տեխնիկական առաջադրանքի</v>
          </cell>
          <cell r="G715" t="str">
            <v>պայմանական միավոր</v>
          </cell>
          <cell r="H715">
            <v>1</v>
          </cell>
          <cell r="L715" t="str">
            <v>ԱԲՀ</v>
          </cell>
          <cell r="M715" t="str">
            <v>Մարտ 2019</v>
          </cell>
          <cell r="N715" t="str">
            <v>Մարտ 2019</v>
          </cell>
          <cell r="O715" t="str">
            <v>Ապրիլ 2019</v>
          </cell>
          <cell r="P715" t="str">
            <v>Դեկտեմբեր 2019</v>
          </cell>
          <cell r="Q715">
            <v>400000</v>
          </cell>
        </row>
        <row r="716">
          <cell r="A716">
            <v>35</v>
          </cell>
          <cell r="B716">
            <v>1</v>
          </cell>
          <cell r="D716" t="str">
            <v>Չափիչ սարքեր, անվտանգության պարագաներ և գործիքներ</v>
          </cell>
          <cell r="F716" t="str">
            <v>համաձայն տեխնիկական առաջադրանքի</v>
          </cell>
          <cell r="G716" t="str">
            <v>պայմանական միավոր</v>
          </cell>
          <cell r="H716">
            <v>1</v>
          </cell>
          <cell r="L716" t="str">
            <v>ԳԸՇ</v>
          </cell>
          <cell r="M716" t="str">
            <v>Մարտ 2019</v>
          </cell>
          <cell r="N716" t="str">
            <v>Մարտ 2019</v>
          </cell>
          <cell r="O716" t="str">
            <v>Ապրիլ 2019</v>
          </cell>
          <cell r="P716" t="str">
            <v>Դեկտեմբեր 2019</v>
          </cell>
          <cell r="Q716">
            <v>50000</v>
          </cell>
        </row>
        <row r="717">
          <cell r="A717">
            <v>36</v>
          </cell>
          <cell r="B717">
            <v>1</v>
          </cell>
          <cell r="D717" t="str">
            <v>Ռելեական պաշտպանության և ավտոմատիկայի սարքվածքների տեղակայում</v>
          </cell>
          <cell r="F717" t="str">
            <v>համաձայն տեխնիկական առաջադրանքի</v>
          </cell>
          <cell r="G717" t="str">
            <v>պայմանական միավոր</v>
          </cell>
          <cell r="H717">
            <v>1</v>
          </cell>
          <cell r="L717" t="str">
            <v>ԳԸՇ</v>
          </cell>
          <cell r="M717" t="str">
            <v>Հոկտեմբեր 2019</v>
          </cell>
          <cell r="N717" t="str">
            <v>Հոկտեմբեր 2019</v>
          </cell>
          <cell r="O717" t="str">
            <v>Հոկտեմբեր 2019</v>
          </cell>
          <cell r="P717" t="str">
            <v>Դեկտեմբեր 2019</v>
          </cell>
          <cell r="Q717">
            <v>150000</v>
          </cell>
        </row>
        <row r="718">
          <cell r="A718">
            <v>37</v>
          </cell>
          <cell r="B718">
            <v>1</v>
          </cell>
          <cell r="D718" t="str">
            <v>Վարդահովիտ-Գողթան 35կՎ ՕԳ-ի փոխարինում (AC տիպի հաղորդալարի փոխարինում Z տիպի հաղորդալարով)</v>
          </cell>
          <cell r="F718" t="str">
            <v>համաձայն տեխնիկական առաջադրանքի</v>
          </cell>
          <cell r="G718" t="str">
            <v>պայմանական միավոր</v>
          </cell>
          <cell r="H718">
            <v>1</v>
          </cell>
          <cell r="L718" t="str">
            <v>ԱԲՀ</v>
          </cell>
          <cell r="M718" t="str">
            <v>Փետրվար 2019</v>
          </cell>
          <cell r="N718" t="str">
            <v>Փետրվար 2019</v>
          </cell>
          <cell r="O718" t="str">
            <v>Ապրիլ 2019</v>
          </cell>
          <cell r="P718" t="str">
            <v>Դեկտեմբեր 2019</v>
          </cell>
          <cell r="Q718">
            <v>633629.58499999996</v>
          </cell>
        </row>
        <row r="719">
          <cell r="A719">
            <v>38</v>
          </cell>
          <cell r="B719">
            <v>1</v>
          </cell>
          <cell r="D719" t="str">
    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    </cell>
          <cell r="F719" t="str">
            <v>համաձայն տեխնիկական առաջադրանքի</v>
          </cell>
          <cell r="G719" t="str">
            <v>պայմանական միավոր</v>
          </cell>
          <cell r="H719">
            <v>1</v>
          </cell>
          <cell r="L719" t="str">
            <v>ԱԲՀ</v>
          </cell>
          <cell r="M719" t="str">
            <v>Հուլիս 2019</v>
          </cell>
          <cell r="N719" t="str">
            <v>Հուլիս 2019</v>
          </cell>
          <cell r="O719" t="str">
            <v>Սեպտեմբեր 2019</v>
          </cell>
          <cell r="P719" t="str">
            <v>Դեկտեմբեր 2019</v>
          </cell>
          <cell r="Q719">
            <v>220000</v>
          </cell>
        </row>
        <row r="720">
          <cell r="A720">
            <v>38</v>
          </cell>
          <cell r="B720">
            <v>2</v>
          </cell>
          <cell r="D720" t="str">
    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    </cell>
          <cell r="F720" t="str">
            <v>համաձայն տեխնիկական առաջադրանքի</v>
          </cell>
          <cell r="G720" t="str">
            <v>պայմանական միավոր</v>
          </cell>
          <cell r="H720">
            <v>1</v>
          </cell>
          <cell r="L720" t="str">
            <v>ԱԲՀ</v>
          </cell>
          <cell r="M720" t="str">
            <v>Հուլիս 2019</v>
          </cell>
          <cell r="N720" t="str">
            <v>Հուլիս 2019</v>
          </cell>
          <cell r="O720" t="str">
            <v>Սեպտեմբեր 2019</v>
          </cell>
          <cell r="P720" t="str">
            <v>Դեկտեմբեր 2019</v>
          </cell>
          <cell r="Q720">
            <v>46000</v>
          </cell>
        </row>
        <row r="721">
          <cell r="A721">
            <v>39</v>
          </cell>
          <cell r="B721">
            <v>1</v>
          </cell>
          <cell r="D721" t="str">
            <v>Հատուկ ծրագիր ՞Հաղթանակ, Կենտրոնական-2,Շենգավիթ -2՞</v>
          </cell>
          <cell r="F721" t="str">
            <v>համաձայն տեխնիկական առաջադրանքի</v>
          </cell>
          <cell r="G721" t="str">
            <v>պայմանական միավոր</v>
          </cell>
          <cell r="H721">
            <v>1</v>
          </cell>
          <cell r="L721" t="str">
            <v>ԱԲՀ</v>
          </cell>
          <cell r="M721" t="str">
            <v>Հոկտեմբեր 2019</v>
          </cell>
          <cell r="N721" t="str">
            <v>Հոկտեմբեր 2019</v>
          </cell>
          <cell r="O721" t="str">
            <v>Հոկտեմբեր 2019</v>
          </cell>
          <cell r="P721" t="str">
            <v>Հոկտեմբեր 2020</v>
          </cell>
          <cell r="Q721">
            <v>242550.95</v>
          </cell>
        </row>
        <row r="722">
          <cell r="A722">
            <v>40</v>
          </cell>
          <cell r="B722">
            <v>1</v>
          </cell>
          <cell r="D722" t="str">
            <v>ՀԷՑ ՓԲԸ-ի ներդրումային գործունեության (իրականացված կապիտալ ծախսերի) 
աուդիտի իրականացում</v>
          </cell>
          <cell r="F722" t="str">
            <v>համաձայն տեխնիկական առաջադրանքի</v>
          </cell>
          <cell r="G722" t="str">
            <v>պայմանական միավոր</v>
          </cell>
          <cell r="H722">
            <v>1</v>
          </cell>
          <cell r="L722" t="str">
            <v>ԲՄ</v>
          </cell>
          <cell r="M722" t="str">
            <v>Հուլիս 2019</v>
          </cell>
          <cell r="N722" t="str">
            <v>Օգոստոս 2019</v>
          </cell>
          <cell r="O722" t="str">
            <v>Օգոստոս 2019</v>
          </cell>
          <cell r="P722" t="str">
            <v>Դեկտեմբեր 2019</v>
          </cell>
          <cell r="Q722">
            <v>37000</v>
          </cell>
        </row>
        <row r="723">
          <cell r="A723">
            <v>41</v>
          </cell>
          <cell r="B723">
            <v>1</v>
          </cell>
          <cell r="D723" t="str">
    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    </cell>
          <cell r="F723" t="str">
            <v>համաձայն տեխնիկական առաջադրանքի</v>
          </cell>
          <cell r="G723" t="str">
            <v>պայմանական միավոր</v>
          </cell>
          <cell r="H723">
            <v>1</v>
          </cell>
          <cell r="L723" t="str">
            <v>ԱԲՀ</v>
          </cell>
          <cell r="M723" t="str">
            <v>Հոկտեմբեր 2019</v>
          </cell>
          <cell r="N723" t="str">
            <v>Հոկտեմբեր 2019</v>
          </cell>
          <cell r="O723" t="str">
            <v>Հոկտեմբեր 2019</v>
          </cell>
          <cell r="P723" t="str">
            <v>Հոկտեմբեր 2020</v>
          </cell>
          <cell r="Q723">
            <v>1034000</v>
          </cell>
        </row>
        <row r="726">
          <cell r="A726">
            <v>42</v>
          </cell>
          <cell r="B726">
            <v>1</v>
          </cell>
          <cell r="D726" t="str">
            <v>Տրանսպորտային միջոցների վարձակալություն</v>
          </cell>
          <cell r="F726" t="str">
            <v>համաձայն տեխնիկական առաջադրանքի</v>
          </cell>
          <cell r="G726" t="str">
            <v>պայմանական միավոր</v>
          </cell>
          <cell r="H726">
            <v>1</v>
          </cell>
          <cell r="L726" t="str">
            <v>ՄԱ -պայմանագրի ժամկետի երկարացում</v>
          </cell>
          <cell r="M726" t="str">
            <v>Х</v>
          </cell>
          <cell r="N726" t="str">
            <v>Սեպտեմբեր 2017</v>
          </cell>
          <cell r="O726" t="str">
            <v>Հոկտեմբեր 2017</v>
          </cell>
          <cell r="P726" t="str">
            <v>Հոկտեմբեր 2020</v>
          </cell>
          <cell r="Q726">
            <v>61622</v>
          </cell>
        </row>
        <row r="727">
          <cell r="A727">
            <v>42</v>
          </cell>
          <cell r="B727">
            <v>2</v>
          </cell>
          <cell r="D727" t="str">
            <v xml:space="preserve">Անձնակազմի տեղափոխում </v>
          </cell>
          <cell r="F727" t="str">
            <v>համաձայն տեխնիկական առաջադրանքի</v>
          </cell>
          <cell r="G727" t="str">
            <v>պայմանական միավոր</v>
          </cell>
          <cell r="H727">
            <v>1</v>
          </cell>
          <cell r="L727" t="str">
            <v xml:space="preserve">ՄԱ -պայմանագրի ժամկետի երկարացում </v>
          </cell>
          <cell r="M727" t="str">
            <v>Х</v>
          </cell>
          <cell r="N727" t="str">
            <v>Սեպտեմբեր 2017</v>
          </cell>
          <cell r="O727" t="str">
            <v>Հոկտեմբեր 2017</v>
          </cell>
          <cell r="P727" t="str">
            <v>Հոկտեմբեր 2020</v>
          </cell>
          <cell r="Q727">
            <v>65984.600000000006</v>
          </cell>
        </row>
        <row r="728">
          <cell r="A728">
            <v>43</v>
          </cell>
          <cell r="B728">
            <v>1</v>
          </cell>
          <cell r="D728" t="str">
            <v>Բաշխիչ պանել ցածր լարման ЩРНВ</v>
          </cell>
          <cell r="F728" t="str">
            <v>համաձայն տեխնիկական առաջադրանքի</v>
          </cell>
          <cell r="G728" t="str">
            <v>հատ</v>
          </cell>
          <cell r="H728">
            <v>36</v>
          </cell>
          <cell r="L728" t="str">
            <v>ԱԲՀ</v>
          </cell>
          <cell r="M728" t="str">
            <v>Х</v>
          </cell>
          <cell r="N728" t="str">
            <v>Դեկտեմբեր 2016</v>
          </cell>
          <cell r="O728" t="str">
            <v>Հունվար 2017</v>
          </cell>
          <cell r="P728" t="str">
            <v>Դեկտեմբեր 2019</v>
          </cell>
          <cell r="Q728">
            <v>138689.33040000001</v>
          </cell>
        </row>
        <row r="730">
          <cell r="A730">
            <v>44</v>
          </cell>
          <cell r="B730">
            <v>1</v>
          </cell>
          <cell r="D730" t="str">
            <v>"Դավիթաշեն-Աջափնյակ 1,2 Դավիթաշեն-Մերգելյան 1,2 Վարդաշեն-Չարենց 1,2 Վարդաշեն-Նար Դոս 1,2 35 կՎ մալուխային գծերի փոխարինման աշխատանքներ</v>
          </cell>
          <cell r="F730" t="str">
            <v>համաձայն տեխնիկական առաջադրանքի</v>
          </cell>
          <cell r="G730" t="str">
            <v>պայմանական միավոր</v>
          </cell>
          <cell r="H730">
            <v>1</v>
          </cell>
          <cell r="L730" t="str">
            <v>ԱԲՀ</v>
          </cell>
          <cell r="M730" t="str">
            <v>Х</v>
          </cell>
          <cell r="N730" t="str">
            <v>Նոյեմբեր 2018</v>
          </cell>
          <cell r="O730" t="str">
            <v>Հունվար 2019</v>
          </cell>
          <cell r="P730" t="str">
            <v>Հունվար 2020</v>
          </cell>
          <cell r="Q730">
            <v>1464286.3</v>
          </cell>
        </row>
        <row r="731">
          <cell r="A731">
            <v>45</v>
          </cell>
          <cell r="B731">
            <v>1</v>
          </cell>
          <cell r="D731" t="str">
    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    </cell>
          <cell r="F731" t="str">
            <v>համաձայն տեխնիկական առաջադրանքի</v>
          </cell>
          <cell r="G731" t="str">
            <v>պայմանական միավոր</v>
          </cell>
          <cell r="H731">
            <v>1</v>
          </cell>
          <cell r="L731" t="str">
            <v>ԱԲՀ</v>
          </cell>
          <cell r="M731" t="str">
            <v>Х</v>
          </cell>
          <cell r="N731" t="str">
            <v>Դեկտեմբեր 2016</v>
          </cell>
          <cell r="O731" t="str">
            <v>Հունվար 2017</v>
          </cell>
          <cell r="P731" t="str">
            <v>Հունվար 2021</v>
          </cell>
          <cell r="Q731">
            <v>2403785.2400000002</v>
          </cell>
        </row>
        <row r="732">
          <cell r="A732">
            <v>46</v>
          </cell>
          <cell r="B732">
            <v>1</v>
          </cell>
          <cell r="D732" t="str">
            <v>6(10)-0.4 կՎ լարման մալուխների փոխարինում</v>
          </cell>
          <cell r="F732" t="str">
            <v>համաձայն տեխնիկական առաջադրանքի</v>
          </cell>
          <cell r="G732" t="str">
            <v>պայմանական միավոր</v>
          </cell>
          <cell r="H732">
            <v>1</v>
          </cell>
          <cell r="L732" t="str">
            <v>ԱԲՀ</v>
          </cell>
          <cell r="M732" t="str">
            <v>Х</v>
          </cell>
          <cell r="N732" t="str">
            <v>Դեկտեմբեր 2016</v>
          </cell>
          <cell r="O732" t="str">
            <v>Հունվար 2017</v>
          </cell>
          <cell r="P732" t="str">
            <v>Հունվար 2021</v>
          </cell>
          <cell r="Q732">
            <v>627493.4</v>
          </cell>
        </row>
        <row r="733">
          <cell r="A733">
            <v>47</v>
          </cell>
          <cell r="B733">
            <v>1</v>
          </cell>
          <cell r="D733" t="str">
            <v>Բնապահպանության նորմերին ուղված ներդրումներ</v>
          </cell>
          <cell r="F733" t="str">
            <v>համաձայն տեխնիկական առաջադրանքի</v>
          </cell>
          <cell r="G733" t="str">
            <v>պայմանական միավոր</v>
          </cell>
          <cell r="H733">
            <v>1</v>
          </cell>
          <cell r="L733" t="str">
            <v>ԱԲՀ</v>
          </cell>
          <cell r="M733" t="str">
            <v>Х</v>
          </cell>
          <cell r="N733" t="str">
            <v>Դեկտեմբեր 2016</v>
          </cell>
          <cell r="O733" t="str">
            <v>Հունվար 2017</v>
          </cell>
          <cell r="P733" t="str">
            <v>Հունվար 2021</v>
          </cell>
          <cell r="Q733">
            <v>200000</v>
          </cell>
        </row>
        <row r="734">
          <cell r="A734">
            <v>48</v>
          </cell>
          <cell r="B734">
            <v>1</v>
          </cell>
          <cell r="D734" t="str">
            <v>6(10) կՎ լարման տրանսֆորմատորների փոխարինում և տեղակայում</v>
          </cell>
          <cell r="F734" t="str">
            <v>համաձայն տեխնիկական առաջադրանքի</v>
          </cell>
          <cell r="G734" t="str">
            <v>պայմանական միավոր</v>
          </cell>
          <cell r="H734">
            <v>1</v>
          </cell>
          <cell r="L734" t="str">
            <v>ԱԲՀ</v>
          </cell>
          <cell r="M734" t="str">
            <v>Х</v>
          </cell>
          <cell r="N734" t="str">
            <v>Դեկտեմբեր 2016</v>
          </cell>
          <cell r="O734" t="str">
            <v>Հունվար 2017</v>
          </cell>
          <cell r="P734" t="str">
            <v>Հունվար 2021</v>
          </cell>
          <cell r="Q734">
            <v>61668</v>
          </cell>
        </row>
        <row r="735">
          <cell r="A735">
            <v>49</v>
          </cell>
          <cell r="B735">
            <v>1</v>
          </cell>
          <cell r="D735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735" t="str">
            <v>համաձայն տեխնիկական առաջադրանքի</v>
          </cell>
          <cell r="G735" t="str">
            <v>պայմանական միավոր</v>
          </cell>
          <cell r="H735">
            <v>1</v>
          </cell>
          <cell r="L735" t="str">
            <v>ԲՄ</v>
          </cell>
          <cell r="M735" t="str">
            <v>Х</v>
          </cell>
          <cell r="N735" t="str">
            <v>Հունվար 2015</v>
          </cell>
          <cell r="O735" t="str">
            <v>Հունվար 2015</v>
          </cell>
          <cell r="P735" t="str">
            <v>Հունվար 2020</v>
          </cell>
          <cell r="Q735">
            <v>102203.352</v>
          </cell>
        </row>
        <row r="736">
          <cell r="A736">
            <v>49</v>
          </cell>
          <cell r="B736">
            <v>2</v>
          </cell>
          <cell r="D736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736" t="str">
            <v>համաձայն տեխնիկական առաջադրանքի</v>
          </cell>
          <cell r="G736" t="str">
            <v>պայմանական միավոր</v>
          </cell>
          <cell r="H736">
            <v>1</v>
          </cell>
          <cell r="L736" t="str">
            <v>ԲՄ</v>
          </cell>
          <cell r="M736" t="str">
            <v>Х</v>
          </cell>
          <cell r="N736" t="str">
            <v>Հունվար 2015</v>
          </cell>
          <cell r="O736" t="str">
            <v>Հունվար 2015</v>
          </cell>
          <cell r="P736" t="str">
            <v>Հունվար 2020</v>
          </cell>
          <cell r="Q736">
            <v>82299.995999999999</v>
          </cell>
        </row>
        <row r="737">
          <cell r="A737">
            <v>50</v>
          </cell>
          <cell r="B737">
            <v>1</v>
          </cell>
          <cell r="D737" t="str">
            <v>Մալուխային գծերի ընթացիկ նորոգում և սպասարկում</v>
          </cell>
          <cell r="F737" t="str">
            <v>համաձայն տեխնիկական առաջադրանքի</v>
          </cell>
          <cell r="G737" t="str">
            <v>պայմանական միավոր</v>
          </cell>
          <cell r="H737">
            <v>1</v>
          </cell>
          <cell r="L737" t="str">
            <v>ԱԲՀ</v>
          </cell>
          <cell r="M737" t="str">
            <v>Х</v>
          </cell>
          <cell r="N737" t="str">
            <v>Դեկտեմբեր 2017</v>
          </cell>
          <cell r="O737" t="str">
            <v>Դեկտեմբեր 2017</v>
          </cell>
          <cell r="P737" t="str">
            <v>Դեկտեմբեր 2020</v>
          </cell>
          <cell r="Q737">
            <v>424004</v>
          </cell>
        </row>
        <row r="738">
          <cell r="A738">
            <v>51</v>
          </cell>
          <cell r="B738">
            <v>1</v>
          </cell>
          <cell r="D738" t="str">
            <v>Տրանսֆորմատորային յուղի վերլուծություն և ռեգեներացիա</v>
          </cell>
          <cell r="F738" t="str">
            <v>համաձայն տեխնիկական առաջադրանքի</v>
          </cell>
          <cell r="G738" t="str">
            <v>պայմանական միավոր</v>
          </cell>
          <cell r="H738">
            <v>1</v>
          </cell>
          <cell r="L738" t="str">
            <v>ՄԱ</v>
          </cell>
          <cell r="M738" t="str">
            <v>Х</v>
          </cell>
          <cell r="N738" t="str">
            <v>Հուլիս 2010</v>
          </cell>
          <cell r="O738" t="str">
            <v>Հուլիս 2010</v>
          </cell>
          <cell r="P738" t="str">
            <v>Դեկտեմբեր 2019</v>
          </cell>
          <cell r="Q738">
            <v>25000</v>
          </cell>
        </row>
        <row r="739">
          <cell r="A739">
            <v>52</v>
          </cell>
          <cell r="B739">
            <v>1</v>
          </cell>
          <cell r="D739" t="str">
            <v>Կուտակային մարտկոցների նորոգում և սպասարկում, ուժ.տրանսֆորմատորների կոմպլեքսային փորձարկում և այլ</v>
          </cell>
          <cell r="F739" t="str">
            <v>համաձայն տեխնիկական առաջադրանքի</v>
          </cell>
          <cell r="G739" t="str">
            <v>պայմանական միավոր</v>
          </cell>
          <cell r="H739">
            <v>1</v>
          </cell>
          <cell r="L739" t="str">
            <v>ՄԱ</v>
          </cell>
          <cell r="M739" t="str">
            <v>Х</v>
          </cell>
          <cell r="N739" t="str">
            <v>Հուլիս 2010</v>
          </cell>
          <cell r="O739" t="str">
            <v>Հուլիս 2010</v>
          </cell>
          <cell r="P739" t="str">
            <v>Դեկտեմբեր 2019</v>
          </cell>
          <cell r="Q739">
            <v>9000</v>
          </cell>
        </row>
        <row r="740">
          <cell r="A740">
            <v>53</v>
          </cell>
          <cell r="B740">
            <v>1</v>
          </cell>
          <cell r="D740" t="str">
            <v xml:space="preserve">Աշխատակիցների անվտանգության ապահովում և հասարակական կարգի պահպանում </v>
          </cell>
          <cell r="F740" t="str">
            <v>համաձայն տեխնիկական առաջադրանքի</v>
          </cell>
          <cell r="G740" t="str">
            <v>պայմանական միավոր</v>
          </cell>
          <cell r="H740">
            <v>1</v>
          </cell>
          <cell r="L740" t="str">
            <v>ՄԱ</v>
          </cell>
          <cell r="M740" t="str">
            <v>Х</v>
          </cell>
          <cell r="N740" t="str">
            <v>Մարտ 2008</v>
          </cell>
          <cell r="O740" t="str">
            <v>Մարտ 2008</v>
          </cell>
          <cell r="P740" t="str">
            <v>Դեկտեմբեր 2019</v>
          </cell>
          <cell r="Q740">
            <v>24000</v>
          </cell>
        </row>
        <row r="741">
          <cell r="A741">
            <v>54</v>
          </cell>
          <cell r="B741">
            <v>1</v>
          </cell>
          <cell r="D741" t="str">
            <v>Գույքի պահպանության և անձի անվտանգության ծառայություններ</v>
          </cell>
          <cell r="F741" t="str">
            <v>համաձայն տեխնիկական առաջադրանքի</v>
          </cell>
          <cell r="G741" t="str">
            <v>պայմանական միավոր</v>
          </cell>
          <cell r="H741">
            <v>1</v>
          </cell>
          <cell r="L741" t="str">
            <v>ՄԱ</v>
          </cell>
          <cell r="M741" t="str">
            <v>Х</v>
          </cell>
          <cell r="N741" t="str">
            <v>Մարտ 2011</v>
          </cell>
          <cell r="O741" t="str">
            <v>Մարտ 2011</v>
          </cell>
          <cell r="P741" t="str">
            <v>Դեկտեմբեր 2019</v>
          </cell>
          <cell r="Q741">
            <v>4800</v>
          </cell>
        </row>
        <row r="742">
          <cell r="A742">
            <v>55</v>
          </cell>
          <cell r="B742">
            <v>1</v>
          </cell>
          <cell r="D742" t="str">
            <v>Ծրագրային փաթեթների օգտագործման լիցենզիաներ</v>
          </cell>
          <cell r="F742" t="str">
            <v>համաձայն տեխնիկական առաջադրանքի</v>
          </cell>
          <cell r="G742" t="str">
            <v>պայմանական միավոր</v>
          </cell>
          <cell r="H742">
            <v>1</v>
          </cell>
          <cell r="L742" t="str">
            <v>ԱԲՀ</v>
          </cell>
          <cell r="M742" t="str">
            <v>Х</v>
          </cell>
          <cell r="N742" t="str">
            <v>Սեպտեմբեր 2018</v>
          </cell>
          <cell r="O742" t="str">
            <v>Սեպտեմբեր 2018</v>
          </cell>
          <cell r="P742" t="str">
            <v>Սեպտեմբեր 2021</v>
          </cell>
          <cell r="Q742">
            <v>81350.828333333324</v>
          </cell>
        </row>
        <row r="743">
          <cell r="A743">
            <v>56</v>
          </cell>
          <cell r="B743">
            <v>1</v>
          </cell>
          <cell r="D743" t="str">
            <v>Շինուհայր 2 ենթակայանի կառուցում</v>
          </cell>
          <cell r="F743" t="str">
            <v>համաձայն տեխնիկական առաջադրանքի</v>
          </cell>
          <cell r="G743" t="str">
            <v>պայմանական միավոր</v>
          </cell>
          <cell r="H743">
            <v>1</v>
          </cell>
          <cell r="L743" t="str">
            <v>ԱԲՀ</v>
          </cell>
          <cell r="M743" t="str">
            <v>Х</v>
          </cell>
          <cell r="N743" t="str">
            <v>Սեպտեմբեր 2018</v>
          </cell>
          <cell r="O743" t="str">
            <v>Սեպտեմբեր 2018</v>
          </cell>
          <cell r="P743" t="str">
            <v>Սեպտեմբեր 2019</v>
          </cell>
          <cell r="Q743">
            <v>265890</v>
          </cell>
        </row>
        <row r="744">
          <cell r="A744">
            <v>57</v>
          </cell>
          <cell r="B744">
            <v>1</v>
          </cell>
          <cell r="D744" t="str">
            <v xml:space="preserve">110/35/10կՎ ՙՍոթք-5՚ ենթակայանի վերակառուցման աշխատանքների կատարման </v>
          </cell>
          <cell r="F744" t="str">
            <v>համաձայն տեխնիկական առաջադրանքի</v>
          </cell>
          <cell r="G744" t="str">
            <v>պայմանական միավոր</v>
          </cell>
          <cell r="H744">
            <v>1</v>
          </cell>
          <cell r="L744" t="str">
            <v>ԱԲՀ</v>
          </cell>
          <cell r="M744" t="str">
            <v>Х</v>
          </cell>
          <cell r="N744" t="str">
            <v>Դեկտեմբեր 2018</v>
          </cell>
          <cell r="O744" t="str">
            <v>Դեկտեմբեր 2018</v>
          </cell>
          <cell r="P744" t="str">
            <v>Հունիս 2018</v>
          </cell>
          <cell r="Q744">
            <v>518942.755</v>
          </cell>
        </row>
        <row r="745">
          <cell r="A745">
            <v>58</v>
          </cell>
          <cell r="B745">
            <v>1</v>
          </cell>
          <cell r="D745" t="str">
            <v>ք. Երևանում "ԷՀՀԱՀ ներդրում" հատուկ նախագծի իրականացում</v>
          </cell>
          <cell r="F745" t="str">
            <v>համաձայն տեխնիկական առաջադրանքի</v>
          </cell>
          <cell r="G745" t="str">
            <v>պայմանական միավոր</v>
          </cell>
          <cell r="H745">
            <v>1</v>
          </cell>
          <cell r="L745" t="str">
            <v>ԱԲՀ</v>
          </cell>
          <cell r="M745" t="str">
            <v>Х</v>
          </cell>
          <cell r="N745" t="str">
            <v>Ապրիլ 2018</v>
          </cell>
          <cell r="O745" t="str">
            <v>Մայիս 2018</v>
          </cell>
          <cell r="P745" t="str">
            <v>Դեկտեմբեր 2026</v>
          </cell>
          <cell r="Q745">
            <v>14609187.4</v>
          </cell>
        </row>
        <row r="746">
          <cell r="A746">
            <v>59</v>
          </cell>
          <cell r="B746">
            <v>1</v>
          </cell>
          <cell r="D746" t="str">
            <v>Կապի ծառայություններ</v>
          </cell>
          <cell r="F746" t="str">
            <v>համաձայն տեխնիկական առաջադրանքի</v>
          </cell>
          <cell r="G746" t="str">
            <v>պայմանական միավոր</v>
          </cell>
          <cell r="H746">
            <v>1</v>
          </cell>
          <cell r="L746" t="str">
            <v>ԳԸՇ</v>
          </cell>
          <cell r="M746" t="str">
            <v>Х</v>
          </cell>
          <cell r="N746" t="str">
            <v>Հունիս 2012</v>
          </cell>
          <cell r="O746" t="str">
            <v>Հունիս 2012</v>
          </cell>
          <cell r="P746" t="str">
            <v>Դեկտեմբեր 2019</v>
          </cell>
          <cell r="Q746">
            <v>228481.3</v>
          </cell>
        </row>
        <row r="751">
          <cell r="A751">
            <v>60</v>
          </cell>
          <cell r="B751">
            <v>1</v>
          </cell>
          <cell r="D751" t="str">
            <v>«Սոթք-1», «Սոթք-3», «Սոթք-4», «Սոթք-5» և «Շինուհայր-2» 110կՎ ենթակայանների վերակառուցման համար ՌՊԱ սարքավորումների մատակարարում</v>
          </cell>
          <cell r="F751" t="str">
            <v>համաձայն տեխնիկական առաջադրանքի</v>
          </cell>
          <cell r="G751" t="str">
            <v>պայմանական միավոր</v>
          </cell>
          <cell r="H751">
            <v>1</v>
          </cell>
          <cell r="L751" t="str">
            <v>ԱԲՀ</v>
          </cell>
          <cell r="M751" t="str">
            <v>Х</v>
          </cell>
          <cell r="N751" t="str">
            <v>Սեպտեմբեր 2018</v>
          </cell>
          <cell r="O751" t="str">
            <v>Հոկտեմբեր 2018</v>
          </cell>
          <cell r="P751" t="str">
            <v>Մայիս 2019</v>
          </cell>
          <cell r="Q751">
            <v>109935.7</v>
          </cell>
        </row>
        <row r="752">
          <cell r="A752">
            <v>61</v>
          </cell>
          <cell r="B752">
            <v>1</v>
          </cell>
          <cell r="D752" t="str">
            <v>220/110/35/6կՎ «Շինուհայր» ենթակայանից դեպի 110/35/10կՎ «Աղավնո» ենթակայան և 110/35/10կՎ «Աղավնո» ենթակայանից դեպի նոր կառուցվող 110/10կՎ «Սառնաղբյուր» ենթակայան 110կՎ նոր օդային գծերի կառուցման աշխատանքներ</v>
          </cell>
          <cell r="F752" t="str">
            <v>համաձայն տեխնիկական առաջադրանքի</v>
          </cell>
          <cell r="G752" t="str">
            <v>պայմանական միավոր</v>
          </cell>
          <cell r="H752">
            <v>1</v>
          </cell>
          <cell r="L752" t="str">
            <v>ԱԲՀ</v>
          </cell>
          <cell r="M752" t="str">
            <v>Х</v>
          </cell>
          <cell r="N752" t="str">
            <v>Ապրիլ 2018</v>
          </cell>
          <cell r="O752" t="str">
            <v>Ապրիլ 2018</v>
          </cell>
          <cell r="P752" t="str">
            <v>Ապրիլ 2020</v>
          </cell>
          <cell r="Q752">
            <v>140354.42300000001</v>
          </cell>
        </row>
        <row r="753">
          <cell r="A753">
            <v>62</v>
          </cell>
          <cell r="B753">
            <v>1</v>
          </cell>
          <cell r="D753" t="str">
            <v xml:space="preserve">Նախագծողի ծառայություններ </v>
          </cell>
          <cell r="F753" t="str">
            <v>համաձայն տեխնիկական առաջադրանքի</v>
          </cell>
          <cell r="G753" t="str">
            <v>պայմանական միավոր</v>
          </cell>
          <cell r="H753">
            <v>1</v>
          </cell>
          <cell r="L753" t="str">
            <v>ԳԸՇ</v>
          </cell>
          <cell r="M753" t="str">
            <v>Х</v>
          </cell>
          <cell r="N753" t="str">
            <v>Մայիս 2015</v>
          </cell>
          <cell r="O753" t="str">
            <v>Դեկտեմբեր 2017</v>
          </cell>
          <cell r="P753" t="str">
            <v>Մայիս 2020</v>
          </cell>
          <cell r="Q753">
            <v>231611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D61E-AAA8-4ACD-B448-055AB3E6BAB1}">
  <sheetPr>
    <tabColor theme="0"/>
  </sheetPr>
  <dimension ref="A2:CJI92"/>
  <sheetViews>
    <sheetView tabSelected="1" showWhiteSpace="0" zoomScale="70" zoomScaleNormal="70" zoomScaleSheetLayoutView="70" zoomScalePageLayoutView="60" workbookViewId="0">
      <selection activeCell="H3" sqref="H3"/>
    </sheetView>
  </sheetViews>
  <sheetFormatPr defaultColWidth="7.140625" defaultRowHeight="20.25" x14ac:dyDescent="0.3"/>
  <cols>
    <col min="1" max="1" width="8.7109375" style="1" customWidth="1"/>
    <col min="2" max="2" width="7.7109375" style="1" customWidth="1"/>
    <col min="3" max="3" width="75.85546875" style="1" customWidth="1"/>
    <col min="4" max="4" width="23.28515625" style="2" customWidth="1"/>
    <col min="5" max="5" width="21.7109375" style="3" customWidth="1"/>
    <col min="6" max="6" width="22.7109375" style="4" customWidth="1"/>
    <col min="7" max="7" width="20.140625" style="1" customWidth="1"/>
    <col min="8" max="8" width="21.140625" style="1" customWidth="1"/>
    <col min="9" max="9" width="16" style="1" customWidth="1"/>
    <col min="10" max="10" width="19.5703125" style="1" customWidth="1"/>
    <col min="11" max="11" width="21.140625" style="1" customWidth="1"/>
    <col min="12" max="12" width="28" style="5" customWidth="1"/>
    <col min="13" max="13" width="18.140625" style="1" customWidth="1"/>
    <col min="14" max="14" width="23.28515625" style="6" customWidth="1"/>
    <col min="15" max="15" width="25.28515625" style="6" customWidth="1"/>
    <col min="16" max="16" width="25.42578125" style="6" customWidth="1"/>
    <col min="17" max="20" width="7.140625" style="6" customWidth="1"/>
    <col min="21" max="80" width="7.140625" style="6"/>
    <col min="81" max="16384" width="7.140625" style="1"/>
  </cols>
  <sheetData>
    <row r="2" spans="1:2297" ht="37.5" customHeight="1" x14ac:dyDescent="0.3">
      <c r="A2" s="7"/>
      <c r="B2" s="7"/>
      <c r="C2" s="7"/>
      <c r="D2" s="8"/>
      <c r="E2" s="9"/>
      <c r="F2" s="10"/>
      <c r="G2" s="7"/>
      <c r="I2" s="11"/>
      <c r="J2" s="11"/>
      <c r="K2" s="12" t="s">
        <v>0</v>
      </c>
      <c r="L2" s="12"/>
      <c r="M2" s="12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</row>
    <row r="3" spans="1:2297" ht="112.5" customHeight="1" x14ac:dyDescent="0.35">
      <c r="A3" s="7"/>
      <c r="B3" s="7"/>
      <c r="C3" s="7"/>
      <c r="D3" s="8"/>
      <c r="E3" s="9"/>
      <c r="F3" s="10"/>
      <c r="G3" s="7"/>
      <c r="I3" s="7"/>
      <c r="J3" s="7"/>
      <c r="K3" s="13" t="s">
        <v>1</v>
      </c>
      <c r="L3" s="13"/>
      <c r="M3" s="13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</row>
    <row r="4" spans="1:2297" ht="154.5" customHeight="1" x14ac:dyDescent="0.3">
      <c r="A4" s="7"/>
      <c r="B4" s="7"/>
      <c r="C4" s="7"/>
      <c r="D4" s="8"/>
      <c r="E4" s="9"/>
      <c r="F4" s="10"/>
      <c r="G4" s="7"/>
      <c r="I4" s="7"/>
      <c r="J4" s="7"/>
      <c r="K4" s="14" t="s">
        <v>2</v>
      </c>
      <c r="L4" s="14"/>
      <c r="M4" s="14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</row>
    <row r="5" spans="1:2297" ht="70.5" customHeight="1" x14ac:dyDescent="0.3">
      <c r="A5" s="15" t="str">
        <f>'[1]План 2019 с разбивкой от 12.09'!A4:R4</f>
        <v>«Հայաստանի էլեկտրական ցանցեր» փակ բաժնետիրական ընկերության 
2019 թվականի գնումների պլանի 6-րդ լրամշակում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</row>
    <row r="6" spans="1:2297" s="21" customFormat="1" ht="294.75" customHeight="1" x14ac:dyDescent="0.3">
      <c r="A6" s="16" t="s">
        <v>3</v>
      </c>
      <c r="B6" s="16" t="s">
        <v>4</v>
      </c>
      <c r="C6" s="17" t="s">
        <v>5</v>
      </c>
      <c r="D6" s="17" t="s">
        <v>6</v>
      </c>
      <c r="E6" s="17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9" t="s">
        <v>14</v>
      </c>
      <c r="M6" s="16" t="s">
        <v>15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</row>
    <row r="7" spans="1:2297" x14ac:dyDescent="0.3">
      <c r="A7" s="22">
        <v>1</v>
      </c>
      <c r="B7" s="23">
        <v>2</v>
      </c>
      <c r="C7" s="23">
        <v>3</v>
      </c>
      <c r="D7" s="24">
        <v>4</v>
      </c>
      <c r="E7" s="25">
        <v>5</v>
      </c>
      <c r="F7" s="26">
        <v>6</v>
      </c>
      <c r="G7" s="22">
        <v>7</v>
      </c>
      <c r="H7" s="22">
        <v>8</v>
      </c>
      <c r="I7" s="22">
        <v>9</v>
      </c>
      <c r="J7" s="23">
        <v>10</v>
      </c>
      <c r="K7" s="22">
        <v>11</v>
      </c>
      <c r="L7" s="27">
        <v>12</v>
      </c>
      <c r="M7" s="22">
        <v>13</v>
      </c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</row>
    <row r="8" spans="1:2297" s="6" customFormat="1" ht="40.5" x14ac:dyDescent="0.3">
      <c r="A8" s="28">
        <f>'[1]План 2019 с разбивкой от 12.09'!A8</f>
        <v>1</v>
      </c>
      <c r="B8" s="28">
        <f>'[1]План 2019 с разбивкой от 12.09'!B8</f>
        <v>1</v>
      </c>
      <c r="C8" s="28" t="str">
        <f>'[1]План 2019 с разбивкой от 12.09'!D8</f>
        <v>Մեկուսացված հաղորդալար ՍԻՊ</v>
      </c>
      <c r="D8" s="29" t="str">
        <f>'[1]План 2019 с разбивкой от 12.09'!F8</f>
        <v>համաձայն տեխնիկական առաջադրանքի</v>
      </c>
      <c r="E8" s="30" t="str">
        <f>'[1]План 2019 с разбивкой от 12.09'!G8</f>
        <v>մ</v>
      </c>
      <c r="F8" s="31">
        <f>'[1]План 2019 с разбивкой от 12.09'!H8</f>
        <v>2832210</v>
      </c>
      <c r="G8" s="28" t="str">
        <f>'[1]План 2019 с разбивкой от 12.09'!L8</f>
        <v>ԱԲՀ</v>
      </c>
      <c r="H8" s="28" t="str">
        <f>'[1]План 2019 с разбивкой от 12.09'!M8</f>
        <v>Հունվար 2019</v>
      </c>
      <c r="I8" s="28" t="str">
        <f>'[1]План 2019 с разбивкой от 12.09'!N8</f>
        <v>Փետրվար 2019</v>
      </c>
      <c r="J8" s="28" t="str">
        <f>'[1]План 2019 с разбивкой от 12.09'!O8</f>
        <v>Մարտ 2019</v>
      </c>
      <c r="K8" s="28" t="str">
        <f>'[1]План 2019 с разбивкой от 12.09'!P8</f>
        <v>Դեկտեմբեր 2019</v>
      </c>
      <c r="L8" s="32">
        <f>'[1]План 2019 с разбивкой от 12.09'!Q8</f>
        <v>1982302.5660000001</v>
      </c>
      <c r="M8" s="28" t="s">
        <v>16</v>
      </c>
      <c r="N8" s="33"/>
    </row>
    <row r="9" spans="1:2297" s="6" customFormat="1" ht="40.5" x14ac:dyDescent="0.3">
      <c r="A9" s="28">
        <f>'[1]План 2019 с разбивкой от 12.09'!A21</f>
        <v>2</v>
      </c>
      <c r="B9" s="28">
        <f>'[1]План 2019 с разбивкой от 12.09'!B21</f>
        <v>1</v>
      </c>
      <c r="C9" s="28" t="str">
        <f>'[1]План 2019 с разбивкой от 12.09'!D21</f>
        <v>ԻՄՀ ամրան</v>
      </c>
      <c r="D9" s="29" t="str">
        <f>'[1]План 2019 с разбивкой от 12.09'!F21</f>
        <v>համաձայն տեխնիկական առաջադրանքի</v>
      </c>
      <c r="E9" s="30" t="str">
        <f>'[1]План 2019 с разбивкой от 12.09'!G21</f>
        <v>պամանական միավոր</v>
      </c>
      <c r="F9" s="31">
        <f>'[1]План 2019 с разбивкой от 12.09'!H21</f>
        <v>1</v>
      </c>
      <c r="G9" s="28" t="str">
        <f>'[1]План 2019 с разбивкой от 12.09'!L21</f>
        <v>ԱԲՀ</v>
      </c>
      <c r="H9" s="28" t="str">
        <f>'[1]План 2019 с разбивкой от 12.09'!M21</f>
        <v>Մարտ 2019</v>
      </c>
      <c r="I9" s="28" t="str">
        <f>'[1]План 2019 с разбивкой от 12.09'!N21</f>
        <v>Մարտ 2019</v>
      </c>
      <c r="J9" s="28" t="str">
        <f>'[1]План 2019 с разбивкой от 12.09'!O21</f>
        <v>Ապրիլ 2019</v>
      </c>
      <c r="K9" s="28" t="str">
        <f>'[1]План 2019 с разбивкой от 12.09'!P21</f>
        <v>Դեկտեմբեր 2019</v>
      </c>
      <c r="L9" s="32">
        <f>'[1]План 2019 с разбивкой от 12.09'!Q21</f>
        <v>219309.77022000001</v>
      </c>
      <c r="M9" s="28" t="s">
        <v>16</v>
      </c>
      <c r="N9" s="33"/>
    </row>
    <row r="10" spans="1:2297" s="6" customFormat="1" ht="40.5" x14ac:dyDescent="0.3">
      <c r="A10" s="28">
        <f>'[1]План 2019 с разбивкой от 12.09'!A44</f>
        <v>3</v>
      </c>
      <c r="B10" s="28">
        <f>'[1]План 2019 с разбивкой от 12.09'!B44</f>
        <v>1</v>
      </c>
      <c r="C10" s="28" t="str">
        <f>'[1]План 2019 с разбивкой от 12.09'!D44</f>
        <v>1 կՎ ուժային մալուխ ԱՎՎԳ</v>
      </c>
      <c r="D10" s="29" t="str">
        <f>'[1]План 2019 с разбивкой от 12.09'!F44</f>
        <v>համաձայն տեխնիկական առաջադրանքի</v>
      </c>
      <c r="E10" s="30" t="str">
        <f>'[1]План 2019 с разбивкой от 12.09'!G44</f>
        <v>մ</v>
      </c>
      <c r="F10" s="31">
        <f>'[1]План 2019 с разбивкой от 12.09'!H44</f>
        <v>451015</v>
      </c>
      <c r="G10" s="28" t="str">
        <f>'[1]План 2019 с разбивкой от 12.09'!L44</f>
        <v>ԱԲՀ</v>
      </c>
      <c r="H10" s="28" t="str">
        <f>'[1]План 2019 с разбивкой от 12.09'!M44</f>
        <v>Փետրվար 2019</v>
      </c>
      <c r="I10" s="28" t="str">
        <f>'[1]План 2019 с разбивкой от 12.09'!N44</f>
        <v>Փետրվար 2019</v>
      </c>
      <c r="J10" s="28" t="str">
        <f>'[1]План 2019 с разбивкой от 12.09'!O44</f>
        <v>Ապրիլ 2019</v>
      </c>
      <c r="K10" s="28" t="str">
        <f>'[1]План 2019 с разбивкой от 12.09'!P44</f>
        <v>Դեկտեմբեր 2019</v>
      </c>
      <c r="L10" s="32">
        <f>'[1]План 2019 с разбивкой от 12.09'!Q44</f>
        <v>500330.85399999999</v>
      </c>
      <c r="M10" s="28" t="s">
        <v>16</v>
      </c>
    </row>
    <row r="11" spans="1:2297" s="6" customFormat="1" ht="40.5" x14ac:dyDescent="0.3">
      <c r="A11" s="28">
        <f>'[1]План 2019 с разбивкой от 12.09'!A60</f>
        <v>3</v>
      </c>
      <c r="B11" s="28">
        <f>'[1]План 2019 с разбивкой от 12.09'!B60</f>
        <v>2</v>
      </c>
      <c r="C11" s="28" t="str">
        <f>'[1]План 2019 с разбивкой от 12.09'!D60</f>
        <v>Վերահսկիչ մալուխ ԿՎՎԳ</v>
      </c>
      <c r="D11" s="29" t="str">
        <f>'[1]План 2019 с разбивкой от 12.09'!F60</f>
        <v>համաձայն տեխնիկական առաջադրանքի</v>
      </c>
      <c r="E11" s="30" t="str">
        <f>'[1]План 2019 с разбивкой от 12.09'!G60</f>
        <v>մ</v>
      </c>
      <c r="F11" s="31">
        <f>'[1]План 2019 с разбивкой от 12.09'!H60</f>
        <v>14200</v>
      </c>
      <c r="G11" s="28" t="str">
        <f>'[1]План 2019 с разбивкой от 12.09'!L60</f>
        <v>ԱԲՀ</v>
      </c>
      <c r="H11" s="28" t="str">
        <f>'[1]План 2019 с разбивкой от 12.09'!M60</f>
        <v>Փետրվար 2019</v>
      </c>
      <c r="I11" s="28" t="str">
        <f>'[1]План 2019 с разбивкой от 12.09'!N60</f>
        <v>Փետրվար 2019</v>
      </c>
      <c r="J11" s="28" t="str">
        <f>'[1]План 2019 с разбивкой от 12.09'!O60</f>
        <v>Ապրիլ 2019</v>
      </c>
      <c r="K11" s="28" t="str">
        <f>'[1]План 2019 с разбивкой от 12.09'!P60</f>
        <v>Դեկտեմբեր 2019</v>
      </c>
      <c r="L11" s="32">
        <f>'[1]План 2019 с разбивкой от 12.09'!Q60</f>
        <v>13515.0488</v>
      </c>
      <c r="M11" s="28" t="str">
        <f>'[1]План 2019 с разбивкой от 12.09'!R60</f>
        <v>կ. 40</v>
      </c>
      <c r="N11" s="33"/>
    </row>
    <row r="12" spans="1:2297" s="6" customFormat="1" ht="40.5" x14ac:dyDescent="0.3">
      <c r="A12" s="28">
        <f>'[1]План 2019 с разбивкой от 12.09'!A70</f>
        <v>3</v>
      </c>
      <c r="B12" s="28">
        <f>'[1]План 2019 с разбивкой от 12.09'!B70</f>
        <v>3</v>
      </c>
      <c r="C12" s="28" t="str">
        <f>'[1]План 2019 с разбивкой от 12.09'!D70</f>
        <v>Ա, ԱՍ Մերկ հաղորդալարեր</v>
      </c>
      <c r="D12" s="29" t="str">
        <f>'[1]План 2019 с разбивкой от 12.09'!F70</f>
        <v>համաձայն տեխնիկական առաջադրանքի</v>
      </c>
      <c r="E12" s="30" t="str">
        <f>'[1]План 2019 с разбивкой от 12.09'!G70</f>
        <v>մ</v>
      </c>
      <c r="F12" s="31">
        <f>'[1]План 2019 с разбивкой от 12.09'!H70</f>
        <v>497508</v>
      </c>
      <c r="G12" s="28" t="str">
        <f>'[1]План 2019 с разбивкой от 12.09'!L70</f>
        <v>ԱԲՀ</v>
      </c>
      <c r="H12" s="28" t="str">
        <f>'[1]План 2019 с разбивкой от 12.09'!M70</f>
        <v>Փետրվար 2019</v>
      </c>
      <c r="I12" s="28" t="str">
        <f>'[1]План 2019 с разбивкой от 12.09'!N70</f>
        <v>Փետրվար 2019</v>
      </c>
      <c r="J12" s="28" t="str">
        <f>'[1]План 2019 с разбивкой от 12.09'!O70</f>
        <v>Ապրիլ 2019</v>
      </c>
      <c r="K12" s="28" t="str">
        <f>'[1]План 2019 с разбивкой от 12.09'!P70</f>
        <v>Դեկտեմբեր 2019</v>
      </c>
      <c r="L12" s="32">
        <f>'[1]План 2019 с разбивкой от 12.09'!Q70</f>
        <v>112452.255</v>
      </c>
      <c r="M12" s="28" t="str">
        <f>'[1]План 2019 с разбивкой от 12.09'!R70</f>
        <v>կ. 40</v>
      </c>
    </row>
    <row r="13" spans="1:2297" s="6" customFormat="1" ht="40.5" x14ac:dyDescent="0.3">
      <c r="A13" s="28">
        <f>'[1]План 2019 с разбивкой от 12.09'!A82</f>
        <v>3</v>
      </c>
      <c r="B13" s="28">
        <f>'[1]План 2019 с разбивкой от 12.09'!B82</f>
        <v>4</v>
      </c>
      <c r="C13" s="28" t="str">
        <f>'[1]План 2019 с разбивкой от 12.09'!D82</f>
        <v>Մեկուսացված հաղորդալար ԱՊՎ և ՊՎ</v>
      </c>
      <c r="D13" s="29" t="str">
        <f>'[1]План 2019 с разбивкой от 12.09'!F82</f>
        <v>համաձայն տեխնիկական առաջադրանքի</v>
      </c>
      <c r="E13" s="30" t="str">
        <f>'[1]План 2019 с разбивкой от 12.09'!G82</f>
        <v>մ</v>
      </c>
      <c r="F13" s="31">
        <f>'[1]План 2019 с разбивкой от 12.09'!H82</f>
        <v>1342000</v>
      </c>
      <c r="G13" s="28" t="str">
        <f>'[1]План 2019 с разбивкой от 12.09'!L82</f>
        <v>ԱԲՀ</v>
      </c>
      <c r="H13" s="28" t="str">
        <f>'[1]План 2019 с разбивкой от 12.09'!M82</f>
        <v>Փետրվար 2019</v>
      </c>
      <c r="I13" s="28" t="str">
        <f>'[1]План 2019 с разбивкой от 12.09'!N82</f>
        <v>Փետրվար 2019</v>
      </c>
      <c r="J13" s="28" t="str">
        <f>'[1]План 2019 с разбивкой от 12.09'!O82</f>
        <v>Ապրիլ 2019</v>
      </c>
      <c r="K13" s="28" t="str">
        <f>'[1]План 2019 с разбивкой от 12.09'!P82</f>
        <v>Դեկտեմբեր 2019</v>
      </c>
      <c r="L13" s="32">
        <f>'[1]План 2019 с разбивкой от 12.09'!Q82</f>
        <v>120027</v>
      </c>
      <c r="M13" s="28" t="str">
        <f>'[1]План 2019 с разбивкой от 12.09'!R82</f>
        <v>կ. 40</v>
      </c>
    </row>
    <row r="14" spans="1:2297" s="6" customFormat="1" ht="40.5" x14ac:dyDescent="0.3">
      <c r="A14" s="28">
        <f>'[1]План 2019 с разбивкой от 12.09'!A90</f>
        <v>3</v>
      </c>
      <c r="B14" s="28">
        <f>'[1]План 2019 с разбивкой от 12.09'!B90</f>
        <v>5</v>
      </c>
      <c r="C14" s="28" t="str">
        <f>'[1]План 2019 с разбивкой от 12.09'!D90</f>
        <v>Ուժային մալուխներ ԱՍԲ</v>
      </c>
      <c r="D14" s="29" t="str">
        <f>'[1]План 2019 с разбивкой от 12.09'!F90</f>
        <v>համաձայն տեխնիկական առաջադրանքի</v>
      </c>
      <c r="E14" s="30" t="str">
        <f>'[1]План 2019 с разбивкой от 12.09'!G90</f>
        <v>մ</v>
      </c>
      <c r="F14" s="31">
        <f>'[1]План 2019 с разбивкой от 12.09'!H90</f>
        <v>19200</v>
      </c>
      <c r="G14" s="28" t="str">
        <f>'[1]План 2019 с разбивкой от 12.09'!L90</f>
        <v>ԱԲՀ</v>
      </c>
      <c r="H14" s="28" t="str">
        <f>'[1]План 2019 с разбивкой от 12.09'!M90</f>
        <v>Փետրվար 2019</v>
      </c>
      <c r="I14" s="28" t="str">
        <f>'[1]План 2019 с разбивкой от 12.09'!N90</f>
        <v>Փետրվար 2019</v>
      </c>
      <c r="J14" s="28" t="str">
        <f>'[1]План 2019 с разбивкой от 12.09'!O90</f>
        <v>Ապրիլ 2019</v>
      </c>
      <c r="K14" s="28" t="str">
        <f>'[1]План 2019 с разбивкой от 12.09'!P90</f>
        <v>Դեկտեմբեր 2019</v>
      </c>
      <c r="L14" s="32">
        <f>'[1]План 2019 с разбивкой от 12.09'!Q90</f>
        <v>104811.4</v>
      </c>
      <c r="M14" s="28" t="str">
        <f>'[1]План 2019 с разбивкой от 12.09'!R90</f>
        <v>կ. 40</v>
      </c>
    </row>
    <row r="15" spans="1:2297" s="6" customFormat="1" ht="40.5" x14ac:dyDescent="0.3">
      <c r="A15" s="28">
        <f>'[1]План 2019 с разбивкой от 12.09'!A95</f>
        <v>3</v>
      </c>
      <c r="B15" s="28">
        <f>'[1]План 2019 с разбивкой от 12.09'!B95</f>
        <v>6</v>
      </c>
      <c r="C15" s="28" t="str">
        <f>'[1]План 2019 с разбивкой от 12.09'!D95</f>
        <v>Ուժային մալուխներ  (ԱՊվՊգ)</v>
      </c>
      <c r="D15" s="29" t="str">
        <f>'[1]План 2019 с разбивкой от 12.09'!F95</f>
        <v>համաձայն տեխնիկական առաջադրանքի</v>
      </c>
      <c r="E15" s="30" t="str">
        <f>'[1]План 2019 с разбивкой от 12.09'!G95</f>
        <v>մ</v>
      </c>
      <c r="F15" s="31">
        <f>'[1]План 2019 с разбивкой от 12.09'!H95</f>
        <v>72787</v>
      </c>
      <c r="G15" s="28" t="str">
        <f>'[1]План 2019 с разбивкой от 12.09'!L95</f>
        <v>ԱԲՀ</v>
      </c>
      <c r="H15" s="28" t="str">
        <f>'[1]План 2019 с разбивкой от 12.09'!M95</f>
        <v>Փետրվար 2019</v>
      </c>
      <c r="I15" s="28" t="str">
        <f>'[1]План 2019 с разбивкой от 12.09'!N95</f>
        <v>Փետրվար 2019</v>
      </c>
      <c r="J15" s="28" t="str">
        <f>'[1]План 2019 с разбивкой от 12.09'!O95</f>
        <v>Ապրիլ 2019</v>
      </c>
      <c r="K15" s="28" t="str">
        <f>'[1]План 2019 с разбивкой от 12.09'!P95</f>
        <v>Դեկտեմբեր 2019</v>
      </c>
      <c r="L15" s="32">
        <f>'[1]План 2019 с разбивкой от 12.09'!Q95</f>
        <v>567478.223</v>
      </c>
      <c r="M15" s="28" t="str">
        <f>'[1]План 2019 с разбивкой от 12.09'!R95</f>
        <v>կ. 40</v>
      </c>
    </row>
    <row r="16" spans="1:2297" s="6" customFormat="1" ht="40.5" x14ac:dyDescent="0.3">
      <c r="A16" s="28">
        <f>'[1]План 2019 с разбивкой от 12.09'!A103</f>
        <v>4</v>
      </c>
      <c r="B16" s="28">
        <f>'[1]План 2019 с разбивкой от 12.09'!B103</f>
        <v>1</v>
      </c>
      <c r="C16" s="28" t="str">
        <f>'[1]План 2019 с разбивкой от 12.09'!D103</f>
        <v>Երկաթբետոնյա հենասյուն, լայնակ և դրոց</v>
      </c>
      <c r="D16" s="29" t="str">
        <f>'[1]План 2019 с разбивкой от 12.09'!F103</f>
        <v>համաձայն տեխնիկական առաջադրանքի</v>
      </c>
      <c r="E16" s="30" t="str">
        <f>'[1]План 2019 с разбивкой от 12.09'!G103</f>
        <v>հատ</v>
      </c>
      <c r="F16" s="31">
        <f>'[1]План 2019 с разбивкой от 12.09'!H103</f>
        <v>35100</v>
      </c>
      <c r="G16" s="28" t="str">
        <f>'[1]План 2019 с разбивкой от 12.09'!L103</f>
        <v>ԱԲՀ</v>
      </c>
      <c r="H16" s="28" t="str">
        <f>'[1]План 2019 с разбивкой от 12.09'!M103</f>
        <v>Փետրվար 2019</v>
      </c>
      <c r="I16" s="28" t="str">
        <f>'[1]План 2019 с разбивкой от 12.09'!N103</f>
        <v>Փետրվար 2019</v>
      </c>
      <c r="J16" s="28" t="str">
        <f>'[1]План 2019 с разбивкой от 12.09'!O103</f>
        <v>Մարտ 2019</v>
      </c>
      <c r="K16" s="28" t="str">
        <f>'[1]План 2019 с разбивкой от 12.09'!P103</f>
        <v>Դեկտեմբեր 2019</v>
      </c>
      <c r="L16" s="32">
        <f>'[1]План 2019 с разбивкой от 12.09'!Q103</f>
        <v>2002850.7901699999</v>
      </c>
      <c r="M16" s="28" t="s">
        <v>16</v>
      </c>
    </row>
    <row r="17" spans="1:13" s="6" customFormat="1" ht="40.5" x14ac:dyDescent="0.3">
      <c r="A17" s="28">
        <f>'[1]План 2019 с разбивкой от 12.09'!A129</f>
        <v>4</v>
      </c>
      <c r="B17" s="28">
        <f>'[1]План 2019 с разбивкой от 12.09'!B129</f>
        <v>2</v>
      </c>
      <c r="C17" s="28" t="str">
        <f>'[1]План 2019 с разбивкой от 12.09'!D129</f>
        <v>Երկաթբետոնյա հենասյուն</v>
      </c>
      <c r="D17" s="29" t="str">
        <f>'[1]План 2019 с разбивкой от 12.09'!F129</f>
        <v>համաձայն տեխնիկական առաջադրանքի</v>
      </c>
      <c r="E17" s="30" t="str">
        <f>'[1]План 2019 с разбивкой от 12.09'!G129</f>
        <v>հատ</v>
      </c>
      <c r="F17" s="31">
        <f>'[1]План 2019 с разбивкой от 12.09'!H129</f>
        <v>3870</v>
      </c>
      <c r="G17" s="28" t="str">
        <f>'[1]План 2019 с разбивкой от 12.09'!L129</f>
        <v>ԱԲՀ</v>
      </c>
      <c r="H17" s="28" t="str">
        <f>'[1]План 2019 с разбивкой от 12.09'!M129</f>
        <v>Փետրվար 2019</v>
      </c>
      <c r="I17" s="28" t="str">
        <f>'[1]План 2019 с разбивкой от 12.09'!N129</f>
        <v>Փետրվար 2019</v>
      </c>
      <c r="J17" s="28" t="str">
        <f>'[1]План 2019 с разбивкой от 12.09'!O129</f>
        <v>Մարտ 2019</v>
      </c>
      <c r="K17" s="28" t="str">
        <f>'[1]План 2019 с разбивкой от 12.09'!P129</f>
        <v>Դեկտեմբեր 2019</v>
      </c>
      <c r="L17" s="32">
        <f>'[1]План 2019 с разбивкой от 12.09'!Q129</f>
        <v>317040</v>
      </c>
      <c r="M17" s="28" t="str">
        <f>'[1]План 2019 с разбивкой от 12.09'!R129</f>
        <v>կ. 40</v>
      </c>
    </row>
    <row r="18" spans="1:13" s="6" customFormat="1" ht="40.5" x14ac:dyDescent="0.3">
      <c r="A18" s="28">
        <f>'[1]План 2019 с разбивкой от 12.09'!A132</f>
        <v>5</v>
      </c>
      <c r="B18" s="28">
        <f>'[1]План 2019 с разбивкой от 12.09'!B132</f>
        <v>1</v>
      </c>
      <c r="C18" s="28" t="str">
        <f>'[1]План 2019 с разбивкой от 12.09'!D132</f>
        <v>Ռեակտիվ էներգիայի կոմպենսատորներ</v>
      </c>
      <c r="D18" s="29" t="str">
        <f>'[1]План 2019 с разбивкой от 12.09'!F132</f>
        <v>համաձայն տեխնիկական առաջադրանքի</v>
      </c>
      <c r="E18" s="30" t="str">
        <f>'[1]План 2019 с разбивкой от 12.09'!G132</f>
        <v>պամանական միավոր</v>
      </c>
      <c r="F18" s="31">
        <f>'[1]План 2019 с разбивкой от 12.09'!H132</f>
        <v>1</v>
      </c>
      <c r="G18" s="28" t="str">
        <f>'[1]План 2019 с разбивкой от 12.09'!L132</f>
        <v>ԱԲՀ</v>
      </c>
      <c r="H18" s="28" t="str">
        <f>'[1]План 2019 с разбивкой от 12.09'!M132</f>
        <v>Հունվար 2019</v>
      </c>
      <c r="I18" s="28" t="str">
        <f>'[1]План 2019 с разбивкой от 12.09'!N132</f>
        <v>Փետրվար 2019</v>
      </c>
      <c r="J18" s="28" t="str">
        <f>'[1]План 2019 с разбивкой от 12.09'!O132</f>
        <v>Մարտ 2019</v>
      </c>
      <c r="K18" s="28" t="str">
        <f>'[1]План 2019 с разбивкой от 12.09'!P132</f>
        <v>Օգոստոս 2019</v>
      </c>
      <c r="L18" s="32">
        <f>'[1]План 2019 с разбивкой от 12.09'!Q132</f>
        <v>150000</v>
      </c>
      <c r="M18" s="28" t="str">
        <f>'[1]План 2019 с разбивкой от 12.09'!R132</f>
        <v>կ. 40</v>
      </c>
    </row>
    <row r="19" spans="1:13" s="6" customFormat="1" ht="55.5" customHeight="1" x14ac:dyDescent="0.3">
      <c r="A19" s="28">
        <f>'[1]План 2019 с разбивкой от 12.09'!A133</f>
        <v>6</v>
      </c>
      <c r="B19" s="28">
        <f>'[1]План 2019 с разбивкой от 12.09'!B133</f>
        <v>1</v>
      </c>
      <c r="C19" s="28" t="str">
        <f>'[1]План 2019 с разбивкой от 12.09'!D133</f>
        <v>Թուղթ</v>
      </c>
      <c r="D19" s="29" t="str">
        <f>'[1]План 2019 с разбивкой от 12.09'!F133</f>
        <v>համաձայն տեխնիկական առաջադրանքի</v>
      </c>
      <c r="E19" s="30" t="str">
        <f>'[1]План 2019 с разбивкой от 12.09'!G133</f>
        <v>պամանական միավոր</v>
      </c>
      <c r="F19" s="31">
        <f>'[1]План 2019 с разбивкой от 12.09'!H133</f>
        <v>1</v>
      </c>
      <c r="G19" s="28" t="str">
        <f>'[1]План 2019 с разбивкой от 12.09'!L133</f>
        <v>ԱԲՀ</v>
      </c>
      <c r="H19" s="28" t="str">
        <f>'[1]План 2019 с разбивкой от 12.09'!M133</f>
        <v>Օգոստոս 2019</v>
      </c>
      <c r="I19" s="28" t="str">
        <f>'[1]План 2019 с разбивкой от 12.09'!N133</f>
        <v>Օգոստոս 2019</v>
      </c>
      <c r="J19" s="28" t="str">
        <f>'[1]План 2019 с разбивкой от 12.09'!O133</f>
        <v>Սեպտեմբեր 2019</v>
      </c>
      <c r="K19" s="28" t="str">
        <f>'[1]План 2019 с разбивкой от 12.09'!P133</f>
        <v>Սեպտեմբեր 2020</v>
      </c>
      <c r="L19" s="32">
        <f>'[1]План 2019 с разбивкой от 12.09'!Q133</f>
        <v>30000</v>
      </c>
      <c r="M19" s="28" t="s">
        <v>16</v>
      </c>
    </row>
    <row r="20" spans="1:13" s="6" customFormat="1" ht="40.5" x14ac:dyDescent="0.3">
      <c r="A20" s="28">
        <f>'[1]План 2019 с разбивкой от 12.09'!A134</f>
        <v>7</v>
      </c>
      <c r="B20" s="28">
        <f>'[1]План 2019 с разбивкой от 12.09'!B134</f>
        <v>1</v>
      </c>
      <c r="C20" s="28" t="str">
        <f>'[1]План 2019 с разбивкой от 12.09'!D134</f>
        <v>Կցորդիչներ ՍՏՊ, ԿՆՏՊ, ԿՎՏՊ</v>
      </c>
      <c r="D20" s="29" t="str">
        <f>'[1]План 2019 с разбивкой от 12.09'!F134</f>
        <v>համաձայն տեխնիկական առաջադրանքի</v>
      </c>
      <c r="E20" s="30" t="str">
        <f>'[1]План 2019 с разбивкой от 12.09'!G134</f>
        <v>հատ</v>
      </c>
      <c r="F20" s="31">
        <f>'[1]План 2019 с разбивкой от 12.09'!H134</f>
        <v>6365</v>
      </c>
      <c r="G20" s="28" t="str">
        <f>'[1]План 2019 с разбивкой от 12.09'!L134</f>
        <v>ԱԲՀ</v>
      </c>
      <c r="H20" s="28" t="str">
        <f>'[1]План 2019 с разбивкой от 12.09'!M134</f>
        <v>Ապրիլ 2019</v>
      </c>
      <c r="I20" s="28" t="str">
        <f>'[1]План 2019 с разбивкой от 12.09'!N134</f>
        <v>Ապրիլ 2019</v>
      </c>
      <c r="J20" s="28" t="str">
        <f>'[1]План 2019 с разбивкой от 12.09'!O134</f>
        <v>Ապրիլ 2019</v>
      </c>
      <c r="K20" s="28" t="str">
        <f>'[1]План 2019 с разбивкой от 12.09'!P134</f>
        <v>Դեկտեմբեր 2019</v>
      </c>
      <c r="L20" s="32">
        <f>'[1]План 2019 с разбивкой от 12.09'!Q134</f>
        <v>201658.56499999997</v>
      </c>
      <c r="M20" s="28" t="str">
        <f>'[1]План 2019 с разбивкой от 12.09'!R134</f>
        <v>կ. 40</v>
      </c>
    </row>
    <row r="21" spans="1:13" s="6" customFormat="1" ht="40.5" x14ac:dyDescent="0.3">
      <c r="A21" s="28">
        <f>'[1]План 2019 с разбивкой от 12.09'!A151</f>
        <v>7</v>
      </c>
      <c r="B21" s="28">
        <f>'[1]План 2019 с разбивкой от 12.09'!B151</f>
        <v>2</v>
      </c>
      <c r="C21" s="28" t="str">
        <f>'[1]План 2019 с разбивкой от 12.09'!D151</f>
        <v xml:space="preserve">Բաժանիչ ՌԼՆԴ, ՌՎԶ, ՅաՌՎ, ՌԴԶ </v>
      </c>
      <c r="D21" s="29" t="str">
        <f>'[1]План 2019 с разбивкой от 12.09'!F151</f>
        <v>համաձայն տեխնիկական առաջադրանքի</v>
      </c>
      <c r="E21" s="30" t="str">
        <f>'[1]План 2019 с разбивкой от 12.09'!G151</f>
        <v>հատ</v>
      </c>
      <c r="F21" s="31">
        <f>'[1]План 2019 с разбивкой от 12.09'!H151</f>
        <v>472</v>
      </c>
      <c r="G21" s="28" t="str">
        <f>'[1]План 2019 с разбивкой от 12.09'!L151</f>
        <v>ԱԲՀ</v>
      </c>
      <c r="H21" s="28" t="str">
        <f>'[1]План 2019 с разбивкой от 12.09'!M151</f>
        <v>Ապրիլ 2019</v>
      </c>
      <c r="I21" s="28" t="str">
        <f>'[1]План 2019 с разбивкой от 12.09'!N151</f>
        <v>Ապրիլ 2019</v>
      </c>
      <c r="J21" s="28" t="str">
        <f>'[1]План 2019 с разбивкой от 12.09'!O151</f>
        <v>Ապրիլ 2019</v>
      </c>
      <c r="K21" s="28" t="str">
        <f>'[1]План 2019 с разбивкой от 12.09'!P151</f>
        <v>Դեկտեմբեր 2019</v>
      </c>
      <c r="L21" s="32">
        <f>'[1]План 2019 с разбивкой от 12.09'!Q151</f>
        <v>38435</v>
      </c>
      <c r="M21" s="28" t="str">
        <f>'[1]План 2019 с разбивкой от 12.09'!R151</f>
        <v>կ. 40</v>
      </c>
    </row>
    <row r="22" spans="1:13" s="6" customFormat="1" ht="40.5" x14ac:dyDescent="0.3">
      <c r="A22" s="28">
        <f>'[1]План 2019 с разбивкой от 12.09'!A159</f>
        <v>7</v>
      </c>
      <c r="B22" s="28">
        <f>'[1]План 2019 с разбивкой от 12.09'!B159</f>
        <v>3</v>
      </c>
      <c r="C22" s="28" t="str">
        <f>'[1]План 2019 с разбивкой от 12.09'!D159</f>
        <v>Ապահովիչներ ՊՍՆ, ՄՆ, ՊՊՆԻ</v>
      </c>
      <c r="D22" s="29" t="str">
        <f>'[1]План 2019 с разбивкой от 12.09'!F159</f>
        <v>համաձայն տեխնիկական առաջադրանքի</v>
      </c>
      <c r="E22" s="30" t="str">
        <f>'[1]План 2019 с разбивкой от 12.09'!G159</f>
        <v>հատ</v>
      </c>
      <c r="F22" s="31">
        <f>'[1]План 2019 с разбивкой от 12.09'!H159</f>
        <v>4576</v>
      </c>
      <c r="G22" s="28" t="str">
        <f>'[1]План 2019 с разбивкой от 12.09'!L159</f>
        <v>ԱԲՀ</v>
      </c>
      <c r="H22" s="28" t="str">
        <f>'[1]План 2019 с разбивкой от 12.09'!M159</f>
        <v>Ապրիլ 2019</v>
      </c>
      <c r="I22" s="28" t="str">
        <f>'[1]План 2019 с разбивкой от 12.09'!N159</f>
        <v>Ապրիլ 2019</v>
      </c>
      <c r="J22" s="28" t="str">
        <f>'[1]План 2019 с разбивкой от 12.09'!O159</f>
        <v>Ապրիլ 2019</v>
      </c>
      <c r="K22" s="28" t="str">
        <f>'[1]План 2019 с разбивкой от 12.09'!P159</f>
        <v>Դեկտեմբեր 2019</v>
      </c>
      <c r="L22" s="32">
        <f>'[1]План 2019 с разбивкой от 12.09'!Q159</f>
        <v>34148.522240000006</v>
      </c>
      <c r="M22" s="28" t="str">
        <f>'[1]План 2019 с разбивкой от 12.09'!R159</f>
        <v>կ. 40</v>
      </c>
    </row>
    <row r="23" spans="1:13" s="6" customFormat="1" ht="40.5" x14ac:dyDescent="0.3">
      <c r="A23" s="28">
        <f>'[1]План 2019 с разбивкой от 12.09'!A172</f>
        <v>7</v>
      </c>
      <c r="B23" s="28">
        <f>'[1]План 2019 с разбивкой от 12.09'!B172</f>
        <v>4</v>
      </c>
      <c r="C23" s="28" t="str">
        <f>'[1]План 2019 с разбивкой от 12.09'!D172</f>
        <v xml:space="preserve">Մեկուսիչներ ԻՊՈՒ, ԻՊ, ԻՕՍ, ՏՖ և այլն, 10 կՎ և 35 կՎ գերլարման սահմանափակիչներ </v>
      </c>
      <c r="D23" s="29" t="str">
        <f>'[1]План 2019 с разбивкой от 12.09'!F172</f>
        <v>համաձայն տեխնիկական առաջադրանքի</v>
      </c>
      <c r="E23" s="30" t="str">
        <f>'[1]План 2019 с разбивкой от 12.09'!G172</f>
        <v>հատ</v>
      </c>
      <c r="F23" s="31">
        <f>'[1]План 2019 с разбивкой от 12.09'!H172</f>
        <v>44750</v>
      </c>
      <c r="G23" s="28" t="str">
        <f>'[1]План 2019 с разбивкой от 12.09'!L172</f>
        <v>ԱԲՀ</v>
      </c>
      <c r="H23" s="28" t="str">
        <f>'[1]План 2019 с разбивкой от 12.09'!M172</f>
        <v>Ապրիլ 2019</v>
      </c>
      <c r="I23" s="28" t="str">
        <f>'[1]План 2019 с разбивкой от 12.09'!N172</f>
        <v>Ապրիլ 2019</v>
      </c>
      <c r="J23" s="28" t="str">
        <f>'[1]План 2019 с разбивкой от 12.09'!O172</f>
        <v>Ապրիլ 2019</v>
      </c>
      <c r="K23" s="28" t="str">
        <f>'[1]План 2019 с разбивкой от 12.09'!P172</f>
        <v>Դեկտեմբեր 2019</v>
      </c>
      <c r="L23" s="32">
        <f>'[1]План 2019 с разбивкой от 12.09'!Q172</f>
        <v>154077.94</v>
      </c>
      <c r="M23" s="28" t="str">
        <f>'[1]План 2019 с разбивкой от 12.09'!R172</f>
        <v>կ. 40</v>
      </c>
    </row>
    <row r="24" spans="1:13" s="6" customFormat="1" ht="60.75" x14ac:dyDescent="0.3">
      <c r="A24" s="28">
        <f>'[1]План 2019 с разбивкой от 12.09'!A182</f>
        <v>7</v>
      </c>
      <c r="B24" s="28">
        <f>'[1]План 2019 с разбивкой от 12.09'!B182</f>
        <v>5</v>
      </c>
      <c r="C24" s="28" t="str">
        <f>'[1]План 2019 с разбивкой от 12.09'!D182</f>
        <v>Ուժային, լարման և հոսանքի տրանսֆորմատորներ ՏՖԶՄ, ԶՆՕՄ, ՆԱԼԻ, ՏՊԼ, ՏԼՄ, ՏՎԿ, Տ, ՏՄԳ, ՏՍ, ՕՄՊ և այլն</v>
      </c>
      <c r="D24" s="29" t="str">
        <f>'[1]План 2019 с разбивкой от 12.09'!F182</f>
        <v>համաձայն տեխնիկական առաջադրանքի</v>
      </c>
      <c r="E24" s="30" t="str">
        <f>'[1]План 2019 с разбивкой от 12.09'!G182</f>
        <v>հատ</v>
      </c>
      <c r="F24" s="31">
        <f>'[1]План 2019 с разбивкой от 12.09'!H182</f>
        <v>578</v>
      </c>
      <c r="G24" s="28" t="str">
        <f>'[1]План 2019 с разбивкой от 12.09'!L182</f>
        <v>ԱԲՀ</v>
      </c>
      <c r="H24" s="28" t="str">
        <f>'[1]План 2019 с разбивкой от 12.09'!M182</f>
        <v>Ապրիլ 2019</v>
      </c>
      <c r="I24" s="28" t="str">
        <f>'[1]План 2019 с разбивкой от 12.09'!N182</f>
        <v>Ապրիլ 2019</v>
      </c>
      <c r="J24" s="28" t="str">
        <f>'[1]План 2019 с разбивкой от 12.09'!O182</f>
        <v>Ապրիլ 2019</v>
      </c>
      <c r="K24" s="28" t="str">
        <f>'[1]План 2019 с разбивкой от 12.09'!P182</f>
        <v>Դեկտեմբեր 2019</v>
      </c>
      <c r="L24" s="32">
        <f>'[1]План 2019 с разбивкой от 12.09'!Q182</f>
        <v>406455.56799999991</v>
      </c>
      <c r="M24" s="28" t="str">
        <f>'[1]План 2019 с разбивкой от 12.09'!R182</f>
        <v>կ. 40</v>
      </c>
    </row>
    <row r="25" spans="1:13" s="6" customFormat="1" ht="40.5" x14ac:dyDescent="0.3">
      <c r="A25" s="28">
        <f>'[1]План 2019 с разбивкой от 12.09'!A233</f>
        <v>8</v>
      </c>
      <c r="B25" s="28">
        <f>'[1]План 2019 с разбивкой от 12.09'!B233</f>
        <v>1</v>
      </c>
      <c r="C25" s="28" t="str">
        <f>'[1]План 2019 с разбивкой от 12.09'!D233</f>
        <v>Ներանցիչներ ГКТП, ВМ, ВТ</v>
      </c>
      <c r="D25" s="29" t="str">
        <f>'[1]План 2019 с разбивкой от 12.09'!F233</f>
        <v>համաձայն տեխնիկական առաջադրանքի</v>
      </c>
      <c r="E25" s="30" t="str">
        <f>'[1]План 2019 с разбивкой от 12.09'!G233</f>
        <v>հատ</v>
      </c>
      <c r="F25" s="31">
        <f>'[1]План 2019 с разбивкой от 12.09'!H233</f>
        <v>33</v>
      </c>
      <c r="G25" s="28" t="str">
        <f>'[1]План 2019 с разбивкой от 12.09'!L233</f>
        <v>ԱԲՀ</v>
      </c>
      <c r="H25" s="28" t="str">
        <f>'[1]План 2019 с разбивкой от 12.09'!M233</f>
        <v>Օգոստոս 2019</v>
      </c>
      <c r="I25" s="28" t="str">
        <f>'[1]План 2019 с разбивкой от 12.09'!N233</f>
        <v>Օգոստոս 2019</v>
      </c>
      <c r="J25" s="28" t="str">
        <f>'[1]План 2019 с разбивкой от 12.09'!O233</f>
        <v>Սեպտեմբեր 2019</v>
      </c>
      <c r="K25" s="28" t="str">
        <f>'[1]План 2019 с разбивкой от 12.09'!P233</f>
        <v>Դեկտեմբեր 2019</v>
      </c>
      <c r="L25" s="32">
        <f>'[1]План 2019 с разбивкой от 12.09'!Q233</f>
        <v>77027.7</v>
      </c>
      <c r="M25" s="28" t="str">
        <f>'[1]План 2019 с разбивкой от 12.09'!R233</f>
        <v>կ. 40</v>
      </c>
    </row>
    <row r="26" spans="1:13" s="6" customFormat="1" ht="40.5" x14ac:dyDescent="0.3">
      <c r="A26" s="28">
        <f>'[1]План 2019 с разбивкой от 12.09'!A237</f>
        <v>9</v>
      </c>
      <c r="B26" s="28">
        <f>'[1]План 2019 с разбивкой от 12.09'!B237</f>
        <v>1</v>
      </c>
      <c r="C26" s="28" t="str">
        <f>'[1]План 2019 с разбивкой от 12.09'!D237</f>
        <v>Փայտյա հենասյուն</v>
      </c>
      <c r="D26" s="29" t="str">
        <f>'[1]План 2019 с разбивкой от 12.09'!F237</f>
        <v>համաձայն տեխնիկական առաջադրանքի</v>
      </c>
      <c r="E26" s="30" t="str">
        <f>'[1]План 2019 с разбивкой от 12.09'!G237</f>
        <v>հատ</v>
      </c>
      <c r="F26" s="31">
        <f>'[1]План 2019 с разбивкой от 12.09'!H237</f>
        <v>478</v>
      </c>
      <c r="G26" s="28" t="str">
        <f>'[1]План 2019 с разбивкой от 12.09'!L237</f>
        <v>ԳԸՇ</v>
      </c>
      <c r="H26" s="28" t="str">
        <f>'[1]План 2019 с разбивкой от 12.09'!M237</f>
        <v>Ապրիլ 2019</v>
      </c>
      <c r="I26" s="28" t="str">
        <f>'[1]План 2019 с разбивкой от 12.09'!N237</f>
        <v>Ապրիլ 2019</v>
      </c>
      <c r="J26" s="28" t="str">
        <f>'[1]План 2019 с разбивкой от 12.09'!O237</f>
        <v>Մայիս 2019</v>
      </c>
      <c r="K26" s="28" t="str">
        <f>'[1]План 2019 с разбивкой от 12.09'!P237</f>
        <v>Հուլիս 2019</v>
      </c>
      <c r="L26" s="32">
        <f>'[1]План 2019 с разбивкой от 12.09'!Q237</f>
        <v>31548</v>
      </c>
      <c r="M26" s="28" t="str">
        <f>'[1]План 2019 с разбивкой от 12.09'!R237</f>
        <v>կ. 12.8</v>
      </c>
    </row>
    <row r="27" spans="1:13" s="6" customFormat="1" ht="40.5" x14ac:dyDescent="0.3">
      <c r="A27" s="28">
        <f>'[1]План 2019 с разбивкой от 12.09'!A241</f>
        <v>10</v>
      </c>
      <c r="B27" s="28">
        <f>'[1]План 2019 с разбивкой от 12.09'!B241</f>
        <v>1</v>
      </c>
      <c r="C27" s="28" t="str">
        <f>'[1]План 2019 с разбивкой от 12.09'!D241</f>
        <v>Յուղային անջատիչ</v>
      </c>
      <c r="D27" s="29" t="str">
        <f>'[1]План 2019 с разбивкой от 12.09'!F241</f>
        <v>համաձայն տեխնիկական առաջադրանքի</v>
      </c>
      <c r="E27" s="30" t="str">
        <f>'[1]План 2019 с разбивкой от 12.09'!G241</f>
        <v>հատ</v>
      </c>
      <c r="F27" s="31">
        <f>'[1]План 2019 с разбивкой от 12.09'!H241</f>
        <v>9</v>
      </c>
      <c r="G27" s="28" t="str">
        <f>'[1]План 2019 с разбивкой от 12.09'!L241</f>
        <v>ԱԲՀ</v>
      </c>
      <c r="H27" s="28" t="str">
        <f>'[1]План 2019 с разбивкой от 12.09'!M241</f>
        <v>Հոկտեմբեր 2019</v>
      </c>
      <c r="I27" s="28" t="str">
        <f>'[1]План 2019 с разбивкой от 12.09'!N241</f>
        <v>Հոկտեմբեր 2019</v>
      </c>
      <c r="J27" s="28" t="str">
        <f>'[1]План 2019 с разбивкой от 12.09'!O241</f>
        <v>Հոկտեմբեր 2019</v>
      </c>
      <c r="K27" s="28" t="str">
        <f>'[1]План 2019 с разбивкой от 12.09'!P241</f>
        <v>Դեկտեմբեր 2019</v>
      </c>
      <c r="L27" s="32">
        <f>'[1]План 2019 с разбивкой от 12.09'!Q241</f>
        <v>67835.766000000003</v>
      </c>
      <c r="M27" s="28" t="str">
        <f>'[1]План 2019 с разбивкой от 12.09'!R241</f>
        <v>կ. 40</v>
      </c>
    </row>
    <row r="28" spans="1:13" s="6" customFormat="1" ht="40.5" x14ac:dyDescent="0.3">
      <c r="A28" s="28">
        <f>'[1]План 2019 с разбивкой от 12.09'!A245</f>
        <v>11</v>
      </c>
      <c r="B28" s="28">
        <f>'[1]План 2019 с разбивкой от 12.09'!B245</f>
        <v>1</v>
      </c>
      <c r="C28" s="28" t="str">
        <f>'[1]План 2019 с разбивкой от 12.09'!D245</f>
        <v xml:space="preserve">Մետաղական հենասյուն </v>
      </c>
      <c r="D28" s="29" t="str">
        <f>'[1]План 2019 с разбивкой от 12.09'!F245</f>
        <v>համաձայն տեխնիկական առաջադրանքի</v>
      </c>
      <c r="E28" s="30" t="str">
        <f>'[1]План 2019 с разбивкой от 12.09'!G245</f>
        <v>հատ</v>
      </c>
      <c r="F28" s="31">
        <f>'[1]План 2019 с разбивкой от 12.09'!H245</f>
        <v>179.10599999999999</v>
      </c>
      <c r="G28" s="28" t="str">
        <f>'[1]План 2019 с разбивкой от 12.09'!L245</f>
        <v>ԱԲՀ</v>
      </c>
      <c r="H28" s="28" t="str">
        <f>'[1]План 2019 с разбивкой от 12.09'!M245</f>
        <v>Հոկտեմբեր 2019</v>
      </c>
      <c r="I28" s="28" t="str">
        <f>'[1]План 2019 с разбивкой от 12.09'!N245</f>
        <v>Հոկտեմբեր 2019</v>
      </c>
      <c r="J28" s="28" t="str">
        <f>'[1]План 2019 с разбивкой от 12.09'!O245</f>
        <v>Հոկտեմբեր 2019</v>
      </c>
      <c r="K28" s="28" t="str">
        <f>'[1]План 2019 с разбивкой от 12.09'!P245</f>
        <v>Դեկտեմբեր 2019</v>
      </c>
      <c r="L28" s="32">
        <f>'[1]План 2019 с разбивкой от 12.09'!Q245</f>
        <v>205210.09999999998</v>
      </c>
      <c r="M28" s="28" t="str">
        <f>'[1]План 2019 с разбивкой от 12.09'!R245</f>
        <v>կ. 40</v>
      </c>
    </row>
    <row r="29" spans="1:13" s="6" customFormat="1" ht="40.5" x14ac:dyDescent="0.3">
      <c r="A29" s="28">
        <f>'[1]План 2019 с разбивкой от 12.09'!A253</f>
        <v>12</v>
      </c>
      <c r="B29" s="28">
        <f>'[1]План 2019 с разбивкой от 12.09'!B253</f>
        <v>1</v>
      </c>
      <c r="C29" s="28" t="str">
        <f>'[1]План 2019 с разбивкой от 12.09'!D253</f>
        <v>Արկղ հաշվիչների համար</v>
      </c>
      <c r="D29" s="29" t="str">
        <f>'[1]План 2019 с разбивкой от 12.09'!F253</f>
        <v>համաձայն տեխնիկական առաջադրանքի</v>
      </c>
      <c r="E29" s="30" t="str">
        <f>'[1]План 2019 с разбивкой от 12.09'!G253</f>
        <v>հատ</v>
      </c>
      <c r="F29" s="31">
        <f>'[1]План 2019 с разбивкой от 12.09'!H253</f>
        <v>3105</v>
      </c>
      <c r="G29" s="28" t="str">
        <f>'[1]План 2019 с разбивкой от 12.09'!L253</f>
        <v>ԱԲՀ</v>
      </c>
      <c r="H29" s="28" t="str">
        <f>'[1]План 2019 с разбивкой от 12.09'!M253</f>
        <v>Հոկտեմբեր 2019</v>
      </c>
      <c r="I29" s="28" t="str">
        <f>'[1]План 2019 с разбивкой от 12.09'!N253</f>
        <v>Հոկտեմբեր 2019</v>
      </c>
      <c r="J29" s="28" t="str">
        <f>'[1]План 2019 с разбивкой от 12.09'!O253</f>
        <v>Հոկտեմբեր 2019</v>
      </c>
      <c r="K29" s="28" t="str">
        <f>'[1]План 2019 с разбивкой от 12.09'!P253</f>
        <v>Դեկտեմբեր 2019</v>
      </c>
      <c r="L29" s="32">
        <f>'[1]План 2019 с разбивкой от 12.09'!Q253</f>
        <v>84144.893260000012</v>
      </c>
      <c r="M29" s="28" t="str">
        <f>'[1]План 2019 с разбивкой от 12.09'!R253</f>
        <v>կ. 40</v>
      </c>
    </row>
    <row r="30" spans="1:13" s="6" customFormat="1" ht="40.5" x14ac:dyDescent="0.3">
      <c r="A30" s="28">
        <f>'[1]План 2019 с разбивкой от 12.09'!A259</f>
        <v>13</v>
      </c>
      <c r="B30" s="28">
        <f>'[1]План 2019 с разбивкой от 12.09'!B259</f>
        <v>1</v>
      </c>
      <c r="C30" s="28" t="str">
        <f>'[1]План 2019 с разбивкой от 12.09'!D259</f>
        <v>МИРТЕК Էլեկտրաէներգիայի էլեկտրոնային հաշվիչներ</v>
      </c>
      <c r="D30" s="29" t="str">
        <f>'[1]План 2019 с разбивкой от 12.09'!F259</f>
        <v>համաձայն տեխնիկական առաջադրանքի</v>
      </c>
      <c r="E30" s="30" t="str">
        <f>'[1]План 2019 с разбивкой от 12.09'!G259</f>
        <v>հատ</v>
      </c>
      <c r="F30" s="31">
        <f>'[1]План 2019 с разбивкой от 12.09'!H259</f>
        <v>3238</v>
      </c>
      <c r="G30" s="28" t="str">
        <f>'[1]План 2019 с разбивкой от 12.09'!L259</f>
        <v>ՄԱ</v>
      </c>
      <c r="H30" s="28" t="str">
        <f>'[1]План 2019 с разбивкой от 12.09'!M259</f>
        <v>Հունվար 2019</v>
      </c>
      <c r="I30" s="28" t="str">
        <f>'[1]План 2019 с разбивкой от 12.09'!N259</f>
        <v>Փետրվար 2019</v>
      </c>
      <c r="J30" s="28" t="str">
        <f>'[1]План 2019 с разбивкой от 12.09'!O259</f>
        <v>Փետրվար 2019</v>
      </c>
      <c r="K30" s="28" t="str">
        <f>'[1]План 2019 с разбивкой от 12.09'!P259</f>
        <v>Դեկտեմբեր 2019</v>
      </c>
      <c r="L30" s="32">
        <f>'[1]План 2019 с разбивкой от 12.09'!Q259</f>
        <v>89518.799999999988</v>
      </c>
      <c r="M30" s="28" t="str">
        <f>'[1]План 2019 с разбивкой от 12.09'!R259</f>
        <v>կ. 44</v>
      </c>
    </row>
    <row r="31" spans="1:13" s="6" customFormat="1" ht="40.5" x14ac:dyDescent="0.3">
      <c r="A31" s="28">
        <f>'[1]План 2019 с разбивкой от 12.09'!A264</f>
        <v>14</v>
      </c>
      <c r="B31" s="28">
        <f>'[1]План 2019 с разбивкой от 12.09'!B264</f>
        <v>1</v>
      </c>
      <c r="C31" s="28" t="str">
        <f>'[1]План 2019 с разбивкой от 12.09'!D264</f>
        <v>Բջիջներ KD-2 տիպի</v>
      </c>
      <c r="D31" s="29" t="str">
        <f>'[1]План 2019 с разбивкой от 12.09'!F264</f>
        <v>համաձայն տեխնիկական առաջադրանքի</v>
      </c>
      <c r="E31" s="30" t="str">
        <f>'[1]План 2019 с разбивкой от 12.09'!G264</f>
        <v>հատ</v>
      </c>
      <c r="F31" s="31">
        <f>'[1]План 2019 с разбивкой от 12.09'!H264</f>
        <v>32</v>
      </c>
      <c r="G31" s="28" t="str">
        <f>'[1]План 2019 с разбивкой от 12.09'!L264</f>
        <v>ՄԱ</v>
      </c>
      <c r="H31" s="28" t="str">
        <f>'[1]План 2019 с разбивкой от 12.09'!M264</f>
        <v>Հունիս 2019</v>
      </c>
      <c r="I31" s="28" t="str">
        <f>'[1]План 2019 с разбивкой от 12.09'!N264</f>
        <v>Հունիս 2019</v>
      </c>
      <c r="J31" s="28" t="str">
        <f>'[1]План 2019 с разбивкой от 12.09'!O264</f>
        <v>Հունիս 2019</v>
      </c>
      <c r="K31" s="28" t="str">
        <f>'[1]План 2019 с разбивкой от 12.09'!P264</f>
        <v>Դեկտեմբեր 2019</v>
      </c>
      <c r="L31" s="32">
        <f>'[1]План 2019 с разбивкой от 12.09'!Q264</f>
        <v>135380</v>
      </c>
      <c r="M31" s="28" t="str">
        <f>'[1]План 2019 с разбивкой от 12.09'!R264</f>
        <v>կ. 44</v>
      </c>
    </row>
    <row r="32" spans="1:13" s="6" customFormat="1" ht="40.5" x14ac:dyDescent="0.3">
      <c r="A32" s="28">
        <f>'[1]План 2019 с разбивкой от 12.09'!A269</f>
        <v>15</v>
      </c>
      <c r="B32" s="28">
        <f>'[1]План 2019 с разбивкой от 12.09'!B269</f>
        <v>1</v>
      </c>
      <c r="C32" s="28" t="str">
        <f>'[1]План 2019 с разбивкой от 12.09'!D269</f>
        <v>Վառելանյութ (բենզին, դիզ. վառելիք)</v>
      </c>
      <c r="D32" s="29" t="str">
        <f>'[1]План 2019 с разбивкой от 12.09'!F269</f>
        <v>պայմանագրի պահանջներին համապատասխան</v>
      </c>
      <c r="E32" s="30" t="str">
        <f>'[1]План 2019 с разбивкой от 12.09'!G269</f>
        <v>պայմանական միավոր</v>
      </c>
      <c r="F32" s="31">
        <f>'[1]План 2019 с разбивкой от 12.09'!H269</f>
        <v>722742</v>
      </c>
      <c r="G32" s="28" t="str">
        <f>'[1]План 2019 с разбивкой от 12.09'!L269</f>
        <v>ԱԲՀ</v>
      </c>
      <c r="H32" s="28" t="str">
        <f>'[1]План 2019 с разбивкой от 12.09'!M269</f>
        <v>Մայիս 2019</v>
      </c>
      <c r="I32" s="28" t="str">
        <f>'[1]План 2019 с разбивкой от 12.09'!N269</f>
        <v>Մայիս 2019</v>
      </c>
      <c r="J32" s="28" t="str">
        <f>'[1]План 2019 с разбивкой от 12.09'!O269</f>
        <v>Հունիս 2019</v>
      </c>
      <c r="K32" s="28" t="str">
        <f>'[1]План 2019 с разбивкой от 12.09'!P269</f>
        <v>Հունիս 2020</v>
      </c>
      <c r="L32" s="32">
        <f>'[1]План 2019 с разбивкой от 12.09'!Q269</f>
        <v>244260.07</v>
      </c>
      <c r="M32" s="28" t="str">
        <f>'[1]План 2019 с разбивкой от 12.09'!R269</f>
        <v>կ. 40</v>
      </c>
    </row>
    <row r="33" spans="1:13" s="6" customFormat="1" ht="81" x14ac:dyDescent="0.3">
      <c r="A33" s="28">
        <f>'[1]План 2019 с разбивкой от 12.09'!A272</f>
        <v>16</v>
      </c>
      <c r="B33" s="28">
        <f>'[1]План 2019 с разбивкой от 12.09'!B272</f>
        <v>1</v>
      </c>
      <c r="C33" s="28" t="str">
        <f>'[1]План 2019 с разбивкой от 12.09'!D272</f>
        <v>Սեղմված գազ</v>
      </c>
      <c r="D33" s="29" t="str">
        <f>'[1]План 2019 с разбивкой от 12.09'!F272</f>
        <v>պայմանագրի պահանջներին համապատասխան</v>
      </c>
      <c r="E33" s="30" t="str">
        <f>'[1]План 2019 с разбивкой от 12.09'!G272</f>
        <v>մ3</v>
      </c>
      <c r="F33" s="31">
        <f>'[1]План 2019 с разбивкой от 12.09'!H272</f>
        <v>1800000</v>
      </c>
      <c r="G33" s="28" t="str">
        <f>'[1]План 2019 с разбивкой от 12.09'!L272</f>
        <v>ՄԱ -պայմանագրի ժամկետի երկարացում</v>
      </c>
      <c r="H33" s="28" t="str">
        <f>'[1]План 2019 с разбивкой от 12.09'!M272</f>
        <v>Հունվար 2019</v>
      </c>
      <c r="I33" s="28" t="str">
        <f>'[1]План 2019 с разбивкой от 12.09'!N272</f>
        <v>Փետրվար 2019</v>
      </c>
      <c r="J33" s="28" t="str">
        <f>'[1]План 2019 с разбивкой от 12.09'!O272</f>
        <v>Փետրվար 2019</v>
      </c>
      <c r="K33" s="28" t="str">
        <f>'[1]План 2019 с разбивкой от 12.09'!P272</f>
        <v>Փետրվար 2020</v>
      </c>
      <c r="L33" s="32">
        <f>'[1]План 2019 с разбивкой от 12.09'!Q272</f>
        <v>300600</v>
      </c>
      <c r="M33" s="28" t="s">
        <v>17</v>
      </c>
    </row>
    <row r="34" spans="1:13" s="6" customFormat="1" ht="40.5" x14ac:dyDescent="0.3">
      <c r="A34" s="28">
        <f>'[1]План 2019 с разбивкой от 12.09'!A273</f>
        <v>17</v>
      </c>
      <c r="B34" s="28">
        <f>'[1]План 2019 с разбивкой от 12.09'!B273</f>
        <v>1</v>
      </c>
      <c r="C34" s="28" t="str">
        <f>'[1]План 2019 с разбивкой от 12.09'!D273</f>
        <v>Տրանսֆորմատորային յուղ ВГ կամ Т-1500</v>
      </c>
      <c r="D34" s="29" t="str">
        <f>'[1]План 2019 с разбивкой от 12.09'!F273</f>
        <v>պայմանագրի պահանջներին համապատասխան</v>
      </c>
      <c r="E34" s="30" t="str">
        <f>'[1]План 2019 с разбивкой от 12.09'!G273</f>
        <v>կգ</v>
      </c>
      <c r="F34" s="31">
        <f>'[1]План 2019 с разбивкой от 12.09'!H273</f>
        <v>42000</v>
      </c>
      <c r="G34" s="28" t="str">
        <f>'[1]План 2019 с разбивкой от 12.09'!L273</f>
        <v>ԱԲՀ</v>
      </c>
      <c r="H34" s="28" t="str">
        <f>'[1]План 2019 с разбивкой от 12.09'!M273</f>
        <v>Հոկտեմբեր 2019</v>
      </c>
      <c r="I34" s="28" t="str">
        <f>'[1]План 2019 с разбивкой от 12.09'!N273</f>
        <v>Հոկտեմբեր 2019</v>
      </c>
      <c r="J34" s="28" t="str">
        <f>'[1]План 2019 с разбивкой от 12.09'!O273</f>
        <v>Նոյեմբեր 2019</v>
      </c>
      <c r="K34" s="28" t="str">
        <f>'[1]План 2019 с разбивкой от 12.09'!P273</f>
        <v>Դեկտեմբեր 2019</v>
      </c>
      <c r="L34" s="32">
        <f>'[1]План 2019 с разбивкой от 12.09'!Q273</f>
        <v>51576</v>
      </c>
      <c r="M34" s="28" t="str">
        <f>'[1]План 2019 с разбивкой от 12.09'!R273</f>
        <v>կ. 40</v>
      </c>
    </row>
    <row r="35" spans="1:13" s="6" customFormat="1" ht="40.5" x14ac:dyDescent="0.3">
      <c r="A35" s="28">
        <f>'[1]План 2019 с разбивкой от 12.09'!A274</f>
        <v>18</v>
      </c>
      <c r="B35" s="28">
        <f>'[1]План 2019 с разбивкой от 12.09'!B274</f>
        <v>1</v>
      </c>
      <c r="C35" s="28" t="str">
        <f>'[1]План 2019 с разбивкой от 12.09'!D274</f>
        <v>Բարձրավոլտ շարժական ավտոլաբորատորիա</v>
      </c>
      <c r="D35" s="29" t="str">
        <f>'[1]План 2019 с разбивкой от 12.09'!F274</f>
        <v>պայմանագրի պահանջներին համապատասխան</v>
      </c>
      <c r="E35" s="30" t="str">
        <f>'[1]План 2019 с разбивкой от 12.09'!G274</f>
        <v>հատ</v>
      </c>
      <c r="F35" s="31">
        <f>'[1]План 2019 с разбивкой от 12.09'!H274</f>
        <v>3</v>
      </c>
      <c r="G35" s="28" t="str">
        <f>'[1]План 2019 с разбивкой от 12.09'!L274</f>
        <v>ԱԲՀ</v>
      </c>
      <c r="H35" s="28" t="str">
        <f>'[1]План 2019 с разбивкой от 12.09'!M274</f>
        <v>Հուլիս 2019</v>
      </c>
      <c r="I35" s="28" t="str">
        <f>'[1]План 2019 с разбивкой от 12.09'!N274</f>
        <v>Հուլիս 2019</v>
      </c>
      <c r="J35" s="28" t="str">
        <f>'[1]План 2019 с разбивкой от 12.09'!O274</f>
        <v>Օգոստոս 2019</v>
      </c>
      <c r="K35" s="28" t="str">
        <f>'[1]План 2019 с разбивкой от 12.09'!P274</f>
        <v>Դեկտեմբեր 2019</v>
      </c>
      <c r="L35" s="32">
        <f>'[1]План 2019 с разбивкой от 12.09'!Q274</f>
        <v>150000</v>
      </c>
      <c r="M35" s="28" t="str">
        <f>'[1]План 2019 с разбивкой от 12.09'!R274</f>
        <v>կ. 40</v>
      </c>
    </row>
    <row r="36" spans="1:13" s="6" customFormat="1" ht="121.5" x14ac:dyDescent="0.3">
      <c r="A36" s="28">
        <f>'[1]План 2019 с разбивкой от 12.09'!A275</f>
        <v>19</v>
      </c>
      <c r="B36" s="28">
        <f>'[1]План 2019 с разбивкой от 12.09'!B275</f>
        <v>1</v>
      </c>
      <c r="C36" s="28" t="str">
        <f>'[1]План 2019 с разбивкой от 12.09'!D275</f>
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</c>
      <c r="D36" s="34" t="str">
        <f>'[1]План 2019 с разбивкой от 12.09'!F275</f>
        <v>պայմանագրի պահանջներին համապատասխան</v>
      </c>
      <c r="E36" s="30" t="str">
        <f>'[1]План 2019 с разбивкой от 12.09'!G275</f>
        <v>պայմանական միավոր</v>
      </c>
      <c r="F36" s="31">
        <f>'[1]План 2019 с разбивкой от 12.09'!H275</f>
        <v>1</v>
      </c>
      <c r="G36" s="28" t="str">
        <f>'[1]План 2019 с разбивкой от 12.09'!L275</f>
        <v>ԳԸՇ</v>
      </c>
      <c r="H36" s="28" t="str">
        <f>'[1]План 2019 с разбивкой от 12.09'!M275</f>
        <v>Փետրվար 2019</v>
      </c>
      <c r="I36" s="28" t="str">
        <f>'[1]План 2019 с разбивкой от 12.09'!N275</f>
        <v>Փետրվար 2019</v>
      </c>
      <c r="J36" s="28" t="str">
        <f>'[1]План 2019 с разбивкой от 12.09'!O275</f>
        <v>Փետրվար 2019</v>
      </c>
      <c r="K36" s="28" t="str">
        <f>'[1]План 2019 с разбивкой от 12.09'!P275</f>
        <v>Դեկտեմբեր 2019</v>
      </c>
      <c r="L36" s="32">
        <f>'[1]План 2019 с разбивкой от 12.09'!Q275</f>
        <v>534794.76373863779</v>
      </c>
      <c r="M36" s="28" t="str">
        <f>'[1]План 2019 с разбивкой от 12.09'!R275</f>
        <v>կ. 12.8</v>
      </c>
    </row>
    <row r="37" spans="1:13" s="6" customFormat="1" ht="42.75" customHeight="1" x14ac:dyDescent="0.3">
      <c r="A37" s="28">
        <f>'[1]План 2019 с разбивкой от 12.09'!A510</f>
        <v>20</v>
      </c>
      <c r="B37" s="28">
        <f>'[1]План 2019 с разбивкой от 12.09'!B510</f>
        <v>1</v>
      </c>
      <c r="C37" s="28" t="str">
        <f>'[1]План 2019 с разбивкой от 12.09'!D510</f>
        <v>Ռելեական պաշտպանություն (ռելեներ, բլոկեր, չափիչ սարքեր և այլն)</v>
      </c>
      <c r="D37" s="29" t="str">
        <f>'[1]План 2019 с разбивкой от 12.09'!F510</f>
        <v xml:space="preserve"> համաձայն տեխնիկական առաջադրանքի </v>
      </c>
      <c r="E37" s="30" t="str">
        <f>'[1]План 2019 с разбивкой от 12.09'!G510</f>
        <v>հատ</v>
      </c>
      <c r="F37" s="31">
        <f>'[1]План 2019 с разбивкой от 12.09'!H510</f>
        <v>1366</v>
      </c>
      <c r="G37" s="28" t="str">
        <f>'[1]План 2019 с разбивкой от 12.09'!L510</f>
        <v>ԳԸՇ</v>
      </c>
      <c r="H37" s="28" t="str">
        <f>'[1]План 2019 с разбивкой от 12.09'!M510</f>
        <v>Ապրիլ 2019</v>
      </c>
      <c r="I37" s="28" t="str">
        <f>'[1]План 2019 с разбивкой от 12.09'!N510</f>
        <v>Ապրիլ 2019</v>
      </c>
      <c r="J37" s="28" t="str">
        <f>'[1]План 2019 с разбивкой от 12.09'!O510</f>
        <v>Մայիս 2019</v>
      </c>
      <c r="K37" s="28" t="str">
        <f>'[1]План 2019 с разбивкой от 12.09'!P510</f>
        <v>Դեկտեմբեր 2019</v>
      </c>
      <c r="L37" s="32">
        <f>'[1]План 2019 с разбивкой от 12.09'!Q510</f>
        <v>71143.239000000001</v>
      </c>
      <c r="M37" s="28" t="str">
        <f>'[1]План 2019 с разбивкой от 12.09'!R510</f>
        <v>կ. 12.8</v>
      </c>
    </row>
    <row r="38" spans="1:13" s="6" customFormat="1" ht="81" x14ac:dyDescent="0.3">
      <c r="A38" s="28">
        <f>'[1]План 2019 с разбивкой от 12.09'!A579</f>
        <v>21</v>
      </c>
      <c r="B38" s="28">
        <f>'[1]План 2019 с разбивкой от 12.09'!B579</f>
        <v>1</v>
      </c>
      <c r="C38" s="28" t="str">
        <f>'[1]План 2019 с разбивкой от 12.09'!D579</f>
        <v>Աշխատանքի անվտանգության պահպանման ապահովման նյութեր (դիէլեկտրիկ բոտեր և ձեռնոցներ, հակահրդեհային վահանակ, մատյաններ, արտահագուստ և այլն)</v>
      </c>
      <c r="D38" s="35" t="str">
        <f>'[1]План 2019 с разбивкой от 12.09'!F579</f>
        <v xml:space="preserve"> համաձայն տեխնիկական առաջադրանքի </v>
      </c>
      <c r="E38" s="30" t="str">
        <f>'[1]План 2019 с разбивкой от 12.09'!G579</f>
        <v>պայմանական միավոր</v>
      </c>
      <c r="F38" s="31">
        <f>'[1]План 2019 с разбивкой от 12.09'!H579</f>
        <v>1</v>
      </c>
      <c r="G38" s="28" t="str">
        <f>'[1]План 2019 с разбивкой от 12.09'!L579</f>
        <v>ԳԸՇ</v>
      </c>
      <c r="H38" s="28" t="str">
        <f>'[1]План 2019 с разбивкой от 12.09'!M579</f>
        <v>Ապրիլ 2019</v>
      </c>
      <c r="I38" s="28" t="str">
        <f>'[1]План 2019 с разбивкой от 12.09'!N579</f>
        <v>Ապրիլ 2019</v>
      </c>
      <c r="J38" s="28" t="str">
        <f>'[1]План 2019 с разбивкой от 12.09'!O579</f>
        <v>Մայիս 2019</v>
      </c>
      <c r="K38" s="28" t="str">
        <f>'[1]План 2019 с разбивкой от 12.09'!P579</f>
        <v>Դեկտեմբեր 2019</v>
      </c>
      <c r="L38" s="32">
        <f>'[1]План 2019 с разбивкой от 12.09'!Q579</f>
        <v>176068.17812</v>
      </c>
      <c r="M38" s="28" t="str">
        <f>'[1]План 2019 с разбивкой от 12.09'!R579</f>
        <v>կ. 12.8</v>
      </c>
    </row>
    <row r="39" spans="1:13" s="6" customFormat="1" ht="101.25" x14ac:dyDescent="0.3">
      <c r="A39" s="28">
        <f>'[1]План 2019 с разбивкой от 12.09'!A630</f>
        <v>22</v>
      </c>
      <c r="B39" s="28">
        <f>'[1]План 2019 с разбивкой от 12.09'!B630</f>
        <v>1</v>
      </c>
      <c r="C39" s="28" t="str">
        <f>'[1]План 2019 с разбивкой от 12.09'!D630</f>
        <v>Այլ նյութեր
(մոդեմ, Լ-օպցիա, կապի միջոցներ, համակարգչային և տպագրական տեխնիկայի պահեստամասեր, տնտեսական ապրանքներ, գրենական պիտույքներ)</v>
      </c>
      <c r="D39" s="29" t="str">
        <f>'[1]План 2019 с разбивкой от 12.09'!F630</f>
        <v xml:space="preserve"> համաձայն տեխնիկական առաջադրանքի </v>
      </c>
      <c r="E39" s="30" t="str">
        <f>'[1]План 2019 с разбивкой от 12.09'!G630</f>
        <v>պայմանական միավոր</v>
      </c>
      <c r="F39" s="31">
        <f>'[1]План 2019 с разбивкой от 12.09'!H630</f>
        <v>1</v>
      </c>
      <c r="G39" s="28" t="str">
        <f>'[1]План 2019 с разбивкой от 12.09'!L630</f>
        <v>ԳԸՇ</v>
      </c>
      <c r="H39" s="28" t="str">
        <f>'[1]План 2019 с разбивкой от 12.09'!M630</f>
        <v>Փետրվար 2019</v>
      </c>
      <c r="I39" s="28" t="str">
        <f>'[1]План 2019 с разбивкой от 12.09'!N630</f>
        <v>Փետրվար 2019</v>
      </c>
      <c r="J39" s="28" t="str">
        <f>'[1]План 2019 с разбивкой от 12.09'!O630</f>
        <v>Մարտ 2019</v>
      </c>
      <c r="K39" s="28" t="str">
        <f>'[1]План 2019 с разбивкой от 12.09'!P630</f>
        <v>Դեկտեմբեր 2019</v>
      </c>
      <c r="L39" s="32">
        <f>'[1]План 2019 с разбивкой от 12.09'!Q630</f>
        <v>133479.614</v>
      </c>
      <c r="M39" s="28" t="str">
        <f>'[1]План 2019 с разбивкой от 12.09'!R630</f>
        <v>կ. 12.8</v>
      </c>
    </row>
    <row r="40" spans="1:13" s="6" customFormat="1" ht="81" x14ac:dyDescent="0.3">
      <c r="A40" s="28">
        <f>'[1]План 2019 с разбивкой от 12.09'!A643</f>
        <v>23</v>
      </c>
      <c r="B40" s="28">
        <f>'[1]План 2019 с разбивкой от 12.09'!B643</f>
        <v>1</v>
      </c>
      <c r="C40" s="28" t="str">
        <f>'[1]План 2019 с разбивкой от 12.09'!D643</f>
        <v>Ավտոմեքենաների և հատուկ տեխնիկայի շահագործման և սպասարկման նյութեր և պահեստամասեր (անվադողեր, մարտկոց, պահեստամասեր, յուղեր և քսանյութեր)</v>
      </c>
      <c r="D40" s="29" t="str">
        <f>'[1]План 2019 с разбивкой от 12.09'!F643</f>
        <v>համաձայն տեխնիկական առաջադրանքի</v>
      </c>
      <c r="E40" s="30" t="str">
        <f>'[1]План 2019 с разбивкой от 12.09'!G643</f>
        <v>պայմանական միավոր</v>
      </c>
      <c r="F40" s="31">
        <f>'[1]План 2019 с разбивкой от 12.09'!H643</f>
        <v>1</v>
      </c>
      <c r="G40" s="28" t="str">
        <f>'[1]План 2019 с разбивкой от 12.09'!L643</f>
        <v>ԳԸՇ</v>
      </c>
      <c r="H40" s="28" t="str">
        <f>'[1]План 2019 с разбивкой от 12.09'!M643</f>
        <v>Փետրվար 2019</v>
      </c>
      <c r="I40" s="28" t="str">
        <f>'[1]План 2019 с разбивкой от 12.09'!N643</f>
        <v>Փետրվար 2019</v>
      </c>
      <c r="J40" s="28" t="str">
        <f>'[1]План 2019 с разбивкой от 12.09'!O643</f>
        <v>Մարտ 2019</v>
      </c>
      <c r="K40" s="28" t="str">
        <f>'[1]План 2019 с разбивкой от 12.09'!P643</f>
        <v>Դեկտեմբեր 2019</v>
      </c>
      <c r="L40" s="32">
        <f>'[1]План 2019 с разбивкой от 12.09'!Q643</f>
        <v>158527.8602</v>
      </c>
      <c r="M40" s="28" t="str">
        <f>'[1]План 2019 с разбивкой от 12.09'!R643</f>
        <v>կ. 12.8</v>
      </c>
    </row>
    <row r="41" spans="1:13" s="6" customFormat="1" ht="40.5" x14ac:dyDescent="0.3">
      <c r="A41" s="28">
        <f>'[1]План 2019 с разбивкой от 12.09'!A655</f>
        <v>24</v>
      </c>
      <c r="B41" s="28">
        <f>'[1]План 2019 с разбивкой от 12.09'!B655</f>
        <v>1</v>
      </c>
      <c r="C41" s="28" t="str">
        <f>'[1]План 2019 с разбивкой от 12.09'!D655</f>
        <v>Եթերաժամի տրամադրման ծառայություններ</v>
      </c>
      <c r="D41" s="29" t="str">
        <f>'[1]План 2019 с разбивкой от 12.09'!F655</f>
        <v>պայմանագրի պահանջներին համապատասխան</v>
      </c>
      <c r="E41" s="30" t="str">
        <f>'[1]План 2019 с разбивкой от 12.09'!G655</f>
        <v>պայմանական միավոր</v>
      </c>
      <c r="F41" s="31">
        <f>'[1]План 2019 с разбивкой от 12.09'!H655</f>
        <v>1</v>
      </c>
      <c r="G41" s="28" t="str">
        <f>'[1]План 2019 с разбивкой от 12.09'!L655</f>
        <v>ԱԲՀ</v>
      </c>
      <c r="H41" s="28" t="str">
        <f>'[1]План 2019 с разбивкой от 12.09'!M655</f>
        <v>Նոյեմբեր 2019</v>
      </c>
      <c r="I41" s="28" t="str">
        <f>'[1]План 2019 с разбивкой от 12.09'!N655</f>
        <v>Նոյեմբեր 2019</v>
      </c>
      <c r="J41" s="28" t="str">
        <f>'[1]План 2019 с разбивкой от 12.09'!O655</f>
        <v>Դեկտեմբեր 2019</v>
      </c>
      <c r="K41" s="28" t="str">
        <f>'[1]План 2019 с разбивкой от 12.09'!P655</f>
        <v>Դեկտեմբեր 2020</v>
      </c>
      <c r="L41" s="32">
        <f>'[1]План 2019 с разбивкой от 12.09'!Q655</f>
        <v>27000</v>
      </c>
      <c r="M41" s="28" t="s">
        <v>16</v>
      </c>
    </row>
    <row r="42" spans="1:13" s="6" customFormat="1" ht="81" x14ac:dyDescent="0.3">
      <c r="A42" s="28">
        <f>'[1]План 2019 с разбивкой от 12.09'!A656</f>
        <v>25</v>
      </c>
      <c r="B42" s="28">
        <f>'[1]План 2019 с разбивкой от 12.09'!B656</f>
        <v>1</v>
      </c>
      <c r="C42" s="28" t="str">
        <f>'[1]План 2019 с разбивкой от 12.09'!D656</f>
        <v>Հաշվիչների ընթացիք նորոգում և սպասարկում (ստուգաչափում, ծրագրավորում և կապարակնքում)</v>
      </c>
      <c r="D42" s="29" t="str">
        <f>'[1]План 2019 с разбивкой от 12.09'!F656</f>
        <v>պայմանագրի պահանջներին համապատասխան</v>
      </c>
      <c r="E42" s="30" t="str">
        <f>'[1]План 2019 с разбивкой от 12.09'!G656</f>
        <v>պայմանական միավոր</v>
      </c>
      <c r="F42" s="31">
        <f>'[1]План 2019 с разбивкой от 12.09'!H656</f>
        <v>1</v>
      </c>
      <c r="G42" s="28" t="str">
        <f>'[1]План 2019 с разбивкой от 12.09'!L656</f>
        <v>ՄԱ -պայմանագրի ժամկետի երկարացում</v>
      </c>
      <c r="H42" s="28" t="str">
        <f>'[1]План 2019 с разбивкой от 12.09'!M656</f>
        <v>Հունվար 2019</v>
      </c>
      <c r="I42" s="28" t="str">
        <f>'[1]План 2019 с разбивкой от 12.09'!N656</f>
        <v>Փետրվար 2019</v>
      </c>
      <c r="J42" s="28" t="str">
        <f>'[1]План 2019 с разбивкой от 12.09'!O656</f>
        <v>Փետրվար 2019</v>
      </c>
      <c r="K42" s="28" t="str">
        <f>'[1]План 2019 с разбивкой от 12.09'!P656</f>
        <v>Օգոստոս 2020</v>
      </c>
      <c r="L42" s="32">
        <f>'[1]План 2019 с разбивкой от 12.09'!Q656</f>
        <v>463000</v>
      </c>
      <c r="M42" s="28" t="s">
        <v>17</v>
      </c>
    </row>
    <row r="43" spans="1:13" s="6" customFormat="1" ht="40.5" x14ac:dyDescent="0.3">
      <c r="A43" s="28">
        <f>'[1]План 2019 с разбивкой от 12.09'!A661</f>
        <v>26</v>
      </c>
      <c r="B43" s="28">
        <f>'[1]План 2019 с разбивкой от 12.09'!B661</f>
        <v>1</v>
      </c>
      <c r="C43" s="28" t="str">
        <f>'[1]План 2019 с разбивкой от 12.09'!D661</f>
        <v xml:space="preserve">Վարչական շենքերի և շինությունների նորոգում </v>
      </c>
      <c r="D43" s="29" t="str">
        <f>'[1]План 2019 с разбивкой от 12.09'!F661</f>
        <v>համաձայն տեխնիկական առաջադրանքի</v>
      </c>
      <c r="E43" s="30" t="str">
        <f>'[1]План 2019 с разбивкой от 12.09'!G661</f>
        <v>պայմանական միավոր</v>
      </c>
      <c r="F43" s="31">
        <f>'[1]План 2019 с разбивкой от 12.09'!H661</f>
        <v>1</v>
      </c>
      <c r="G43" s="28" t="str">
        <f>'[1]План 2019 с разбивкой от 12.09'!L661</f>
        <v>ԳԸՇ</v>
      </c>
      <c r="H43" s="28" t="str">
        <f>'[1]План 2019 с разбивкой от 12.09'!M661</f>
        <v>Հունվար 2019</v>
      </c>
      <c r="I43" s="28" t="str">
        <f>'[1]План 2019 с разбивкой от 12.09'!N661</f>
        <v>Հունվար 2019</v>
      </c>
      <c r="J43" s="28" t="str">
        <f>'[1]План 2019 с разбивкой от 12.09'!O661</f>
        <v>Հունվար 2019</v>
      </c>
      <c r="K43" s="28" t="str">
        <f>'[1]План 2019 с разбивкой от 12.09'!P661</f>
        <v>Դեկտեմբեր 2019</v>
      </c>
      <c r="L43" s="32">
        <f>'[1]План 2019 с разбивкой от 12.09'!Q661</f>
        <v>200000</v>
      </c>
      <c r="M43" s="28" t="s">
        <v>18</v>
      </c>
    </row>
    <row r="44" spans="1:13" s="6" customFormat="1" ht="65.25" customHeight="1" x14ac:dyDescent="0.3">
      <c r="A44" s="28">
        <f>'[1]План 2019 с разбивкой от 12.09'!A662</f>
        <v>27</v>
      </c>
      <c r="B44" s="28">
        <f>'[1]План 2019 с разбивкой от 12.09'!B662</f>
        <v>1</v>
      </c>
      <c r="C44" s="28" t="str">
        <f>'[1]План 2019 с разбивкой от 12.09'!D662</f>
        <v>Սոտք 5 ենթակայանից դեպի Սոտք 3  ենթակայան 110կՎ երկշթա նոր  օդային գծերի կառուցում (Շինմոնտաժային աշխատանքներ)</v>
      </c>
      <c r="D44" s="29" t="str">
        <f>'[1]План 2019 с разбивкой от 12.09'!F662</f>
        <v>համաձայն տեխնիկական առաջադրանքի</v>
      </c>
      <c r="E44" s="30" t="str">
        <f>'[1]План 2019 с разбивкой от 12.09'!G662</f>
        <v>պայմանական միավոր</v>
      </c>
      <c r="F44" s="31">
        <f>'[1]План 2019 с разбивкой от 12.09'!H662</f>
        <v>1</v>
      </c>
      <c r="G44" s="28" t="str">
        <f>'[1]План 2019 с разбивкой от 12.09'!L662</f>
        <v>ԱԲՀ</v>
      </c>
      <c r="H44" s="28" t="str">
        <f>'[1]План 2019 с разбивкой от 12.09'!M662</f>
        <v>Հոկտեմբեր 2019</v>
      </c>
      <c r="I44" s="28" t="str">
        <f>'[1]План 2019 с разбивкой от 12.09'!N662</f>
        <v>Հոկտեմբեր 2019</v>
      </c>
      <c r="J44" s="28" t="str">
        <f>'[1]План 2019 с разбивкой от 12.09'!O662</f>
        <v>Հոկտեմբեր 2019</v>
      </c>
      <c r="K44" s="28" t="str">
        <f>'[1]План 2019 с разбивкой от 12.09'!P662</f>
        <v>Հոկտեմբեր 2020</v>
      </c>
      <c r="L44" s="32">
        <f>'[1]План 2019 с разбивкой от 12.09'!Q662</f>
        <v>3372807.25</v>
      </c>
      <c r="M44" s="28" t="s">
        <v>16</v>
      </c>
    </row>
    <row r="45" spans="1:13" s="6" customFormat="1" ht="40.5" x14ac:dyDescent="0.3">
      <c r="A45" s="28">
        <f>'[1]План 2019 с разбивкой от 12.09'!A663</f>
        <v>28</v>
      </c>
      <c r="B45" s="28">
        <f>'[1]План 2019 с разбивкой от 12.09'!B663</f>
        <v>1</v>
      </c>
      <c r="C45" s="28" t="str">
        <f>'[1]План 2019 с разбивкой от 12.09'!D663</f>
        <v xml:space="preserve">Ք. Երևան Ֆուչիկի 1/3 հասցեով կամ հարակից տարածքներում հողատարածքի ձեռք բերում </v>
      </c>
      <c r="D45" s="29" t="str">
        <f>'[1]План 2019 с разбивкой от 12.09'!F663</f>
        <v>համաձայն տեխնիկական առաջադրանքի</v>
      </c>
      <c r="E45" s="30" t="str">
        <f>'[1]План 2019 с разбивкой от 12.09'!G663</f>
        <v>պայմանական միավոր</v>
      </c>
      <c r="F45" s="31">
        <f>'[1]План 2019 с разбивкой от 12.09'!H663</f>
        <v>1</v>
      </c>
      <c r="G45" s="28" t="str">
        <f>'[1]План 2019 с разбивкой от 12.09'!L663</f>
        <v>ԱԲՀ</v>
      </c>
      <c r="H45" s="28" t="str">
        <f>'[1]План 2019 с разбивкой от 12.09'!M663</f>
        <v>Փետրվար 2019</v>
      </c>
      <c r="I45" s="28" t="str">
        <f>'[1]План 2019 с разбивкой от 12.09'!N663</f>
        <v>Փետրվար 2019</v>
      </c>
      <c r="J45" s="28" t="str">
        <f>'[1]План 2019 с разбивкой от 12.09'!O663</f>
        <v>Մարտ 2019</v>
      </c>
      <c r="K45" s="28" t="str">
        <f>'[1]План 2019 с разбивкой от 12.09'!P663</f>
        <v>Մայիս 2019</v>
      </c>
      <c r="L45" s="32">
        <f>'[1]План 2019 с разбивкой от 12.09'!Q663</f>
        <v>15000</v>
      </c>
      <c r="M45" s="28" t="s">
        <v>16</v>
      </c>
    </row>
    <row r="46" spans="1:13" s="6" customFormat="1" ht="40.5" x14ac:dyDescent="0.3">
      <c r="A46" s="28">
        <f>'[1]План 2019 с разбивкой от 12.09'!A664</f>
        <v>29</v>
      </c>
      <c r="B46" s="28">
        <f>'[1]План 2019 с разбивкой от 12.09'!B664</f>
        <v>1</v>
      </c>
      <c r="C46" s="28" t="str">
        <f>'[1]План 2019 с разбивкой от 12.09'!D664</f>
        <v xml:space="preserve">Ք.Երևան Սարյան 36/5 հասցեով կամ հարակից տարածքներում հողատարածքի ձեռք բերում </v>
      </c>
      <c r="D46" s="29" t="str">
        <f>'[1]План 2019 с разбивкой от 12.09'!F664</f>
        <v>համաձայն տեխնիկական առաջադրանքի</v>
      </c>
      <c r="E46" s="30" t="str">
        <f>'[1]План 2019 с разбивкой от 12.09'!G664</f>
        <v>պայմանական միավոր</v>
      </c>
      <c r="F46" s="31">
        <f>'[1]План 2019 с разбивкой от 12.09'!H664</f>
        <v>1</v>
      </c>
      <c r="G46" s="28" t="str">
        <f>'[1]План 2019 с разбивкой от 12.09'!L664</f>
        <v>ԱԲՀ</v>
      </c>
      <c r="H46" s="28" t="str">
        <f>'[1]План 2019 с разбивкой от 12.09'!M664</f>
        <v>Փետրվար 2019</v>
      </c>
      <c r="I46" s="28" t="str">
        <f>'[1]План 2019 с разбивкой от 12.09'!N664</f>
        <v>Փետրվար 2019</v>
      </c>
      <c r="J46" s="28" t="str">
        <f>'[1]План 2019 с разбивкой от 12.09'!O664</f>
        <v>Մարտ 2019</v>
      </c>
      <c r="K46" s="28" t="str">
        <f>'[1]План 2019 с разбивкой от 12.09'!P664</f>
        <v>Մայիս 2019</v>
      </c>
      <c r="L46" s="32">
        <f>'[1]План 2019 с разбивкой от 12.09'!Q664</f>
        <v>15000</v>
      </c>
      <c r="M46" s="28" t="s">
        <v>16</v>
      </c>
    </row>
    <row r="47" spans="1:13" s="6" customFormat="1" ht="101.25" x14ac:dyDescent="0.3">
      <c r="A47" s="28">
        <f>'[1]План 2019 с разбивкой от 12.09'!A665</f>
        <v>30</v>
      </c>
      <c r="B47" s="28">
        <f>'[1]План 2019 с разбивкой от 12.09'!B665</f>
        <v>1</v>
      </c>
      <c r="C47" s="28" t="str">
        <f>'[1]План 2019 с разбивкой от 12.09'!D665</f>
        <v>Բաշխիչ ցանցի կառավարման կատարելագործված համակարգի (ADMS) նախագծման և աշխատանքների վերահսկողության խորհրդատվական ծառայություններ</v>
      </c>
      <c r="D47" s="29" t="str">
        <f>'[1]План 2019 с разбивкой от 12.09'!F665</f>
        <v>համաձայն տեխնիկական առաջադրանքի</v>
      </c>
      <c r="E47" s="30" t="str">
        <f>'[1]План 2019 с разбивкой от 12.09'!G665</f>
        <v>պայմանական միավոր</v>
      </c>
      <c r="F47" s="31">
        <f>'[1]План 2019 с разбивкой от 12.09'!H665</f>
        <v>1</v>
      </c>
      <c r="G47" s="28" t="str">
        <f>'[1]План 2019 с разбивкой от 12.09'!L665</f>
        <v>ԲՄ</v>
      </c>
      <c r="H47" s="28" t="str">
        <f>'[1]План 2019 с разбивкой от 12.09'!M665</f>
        <v>Հոկտեմբեր 2019</v>
      </c>
      <c r="I47" s="28" t="str">
        <f>'[1]План 2019 с разбивкой от 12.09'!N665</f>
        <v>Հոկտեմբեր 2019</v>
      </c>
      <c r="J47" s="28" t="str">
        <f>'[1]План 2019 с разбивкой от 12.09'!O665</f>
        <v>Հոկտեմբեր 2019</v>
      </c>
      <c r="K47" s="28" t="str">
        <f>'[1]План 2019 с разбивкой от 12.09'!P665</f>
        <v>Հոկտեմբեր 2020</v>
      </c>
      <c r="L47" s="32">
        <f>'[1]План 2019 с разбивкой от 12.09'!Q665</f>
        <v>25000</v>
      </c>
      <c r="M47" s="28" t="s">
        <v>19</v>
      </c>
    </row>
    <row r="48" spans="1:13" s="6" customFormat="1" ht="40.5" x14ac:dyDescent="0.3">
      <c r="A48" s="28">
        <f>'[1]План 2019 с разбивкой от 12.09'!A666</f>
        <v>31</v>
      </c>
      <c r="B48" s="28">
        <f>'[1]План 2019 с разбивкой от 12.09'!B666</f>
        <v>1</v>
      </c>
      <c r="C48" s="28" t="str">
        <f>'[1]План 2019 с разбивкой от 12.09'!D666</f>
        <v>Բաշխման համակարգի միասնական պլանավորում</v>
      </c>
      <c r="D48" s="29" t="str">
        <f>'[1]План 2019 с разбивкой от 12.09'!F666</f>
        <v>համաձայն տեխնիկական առաջադրանքի</v>
      </c>
      <c r="E48" s="30" t="str">
        <f>'[1]План 2019 с разбивкой от 12.09'!G666</f>
        <v>պայմանական միավոր</v>
      </c>
      <c r="F48" s="31">
        <f>'[1]План 2019 с разбивкой от 12.09'!H666</f>
        <v>1</v>
      </c>
      <c r="G48" s="28" t="str">
        <f>'[1]План 2019 с разбивкой от 12.09'!L666</f>
        <v>ԲՄ</v>
      </c>
      <c r="H48" s="28" t="str">
        <f>'[1]План 2019 с разбивкой от 12.09'!M666</f>
        <v>Հոկտեմբեր 2019</v>
      </c>
      <c r="I48" s="28" t="str">
        <f>'[1]План 2019 с разбивкой от 12.09'!N666</f>
        <v>Հոկտեմբեր 2019</v>
      </c>
      <c r="J48" s="28" t="str">
        <f>'[1]План 2019 с разбивкой от 12.09'!O666</f>
        <v>Հոկտեմբեր 2019</v>
      </c>
      <c r="K48" s="28" t="str">
        <f>'[1]План 2019 с разбивкой от 12.09'!P666</f>
        <v>Հոկտեմբեր 2020</v>
      </c>
      <c r="L48" s="32">
        <f>'[1]План 2019 с разбивкой от 12.09'!Q666</f>
        <v>0</v>
      </c>
      <c r="M48" s="28" t="s">
        <v>19</v>
      </c>
    </row>
    <row r="49" spans="1:14" s="6" customFormat="1" ht="40.5" x14ac:dyDescent="0.3">
      <c r="A49" s="28">
        <f>'[1]План 2019 с разбивкой от 12.09'!A667</f>
        <v>31</v>
      </c>
      <c r="B49" s="28">
        <f>'[1]План 2019 с разбивкой от 12.09'!B667</f>
        <v>2</v>
      </c>
      <c r="C49" s="28" t="str">
        <f>'[1]План 2019 с разбивкой от 12.09'!D667</f>
        <v>Էլեկտրաէներգիայի պահանջարկի կանխատեսում</v>
      </c>
      <c r="D49" s="29" t="str">
        <f>'[1]План 2019 с разбивкой от 12.09'!F667</f>
        <v>համաձայն տեխնիկական առաջադրանքի</v>
      </c>
      <c r="E49" s="30" t="str">
        <f>'[1]План 2019 с разбивкой от 12.09'!G667</f>
        <v>պայմանական միավոր</v>
      </c>
      <c r="F49" s="31">
        <f>'[1]План 2019 с разбивкой от 12.09'!H667</f>
        <v>1</v>
      </c>
      <c r="G49" s="28" t="str">
        <f>'[1]План 2019 с разбивкой от 12.09'!L667</f>
        <v>ԲՄ</v>
      </c>
      <c r="H49" s="28" t="str">
        <f>'[1]План 2019 с разбивкой от 12.09'!M667</f>
        <v>Հոկտեմբեր 2019</v>
      </c>
      <c r="I49" s="28" t="str">
        <f>'[1]План 2019 с разбивкой от 12.09'!N667</f>
        <v>Հոկտեմբեր 2019</v>
      </c>
      <c r="J49" s="28" t="str">
        <f>'[1]План 2019 с разбивкой от 12.09'!O667</f>
        <v>Հոկտեմբեր 2019</v>
      </c>
      <c r="K49" s="28" t="str">
        <f>'[1]План 2019 с разбивкой от 12.09'!P667</f>
        <v>Հոկտեմբեր 2020</v>
      </c>
      <c r="L49" s="32">
        <f>'[1]План 2019 с разбивкой от 12.09'!Q667</f>
        <v>0</v>
      </c>
      <c r="M49" s="28" t="s">
        <v>19</v>
      </c>
    </row>
    <row r="50" spans="1:14" s="6" customFormat="1" ht="171.75" customHeight="1" x14ac:dyDescent="0.3">
      <c r="A50" s="28">
        <f>'[1]План 2019 с разбивкой от 12.09'!A668</f>
        <v>32</v>
      </c>
      <c r="B50" s="28">
        <f>'[1]План 2019 с разбивкой от 12.09'!B668</f>
        <v>1</v>
      </c>
      <c r="C50" s="28" t="str">
        <f>'[1]План 2019 с разбивкой от 12.09'!D668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50" s="29" t="str">
        <f>'[1]План 2019 с разбивкой от 12.09'!F668</f>
        <v>համաձայն տեխնիկական առաջադրանքի</v>
      </c>
      <c r="E50" s="30" t="str">
        <f>'[1]План 2019 с разбивкой от 12.09'!G668</f>
        <v>պայմանական միավոր</v>
      </c>
      <c r="F50" s="31">
        <f>'[1]План 2019 с разбивкой от 12.09'!H668</f>
        <v>1</v>
      </c>
      <c r="G50" s="28" t="str">
        <f>'[1]План 2019 с разбивкой от 12.09'!L668</f>
        <v>ԳԸՇ</v>
      </c>
      <c r="H50" s="28" t="str">
        <f>'[1]План 2019 с разбивкой от 12.09'!M668</f>
        <v>Հունվար 2019</v>
      </c>
      <c r="I50" s="28" t="str">
        <f>'[1]План 2019 с разбивкой от 12.09'!N668</f>
        <v>Հունվար 2019</v>
      </c>
      <c r="J50" s="28" t="str">
        <f>'[1]План 2019 с разбивкой от 12.09'!O668</f>
        <v>Հունվար 2019</v>
      </c>
      <c r="K50" s="28" t="str">
        <f>'[1]План 2019 с разбивкой от 12.09'!P668</f>
        <v>Դեկտեմբեր 2019</v>
      </c>
      <c r="L50" s="32">
        <f>'[1]План 2019 с разбивкой от 12.09'!Q668</f>
        <v>695094.83</v>
      </c>
      <c r="M50" s="28" t="s">
        <v>18</v>
      </c>
    </row>
    <row r="51" spans="1:14" s="6" customFormat="1" ht="40.5" x14ac:dyDescent="0.3">
      <c r="A51" s="28">
        <f>'[1]План 2019 с разбивкой от 12.09'!A713</f>
        <v>33</v>
      </c>
      <c r="B51" s="28">
        <f>'[1]План 2019 с разбивкой от 12.09'!B713</f>
        <v>1</v>
      </c>
      <c r="C51" s="28" t="str">
        <f>'[1]План 2019 с разбивкой от 12.09'!D713</f>
        <v>Տրանսֆորմատորային ենթակայաններ առանց տրանսֆորմատորի</v>
      </c>
      <c r="D51" s="29" t="str">
        <f>'[1]План 2019 с разбивкой от 12.09'!F713</f>
        <v>համաձայն տեխնիկական առաջադրանքի</v>
      </c>
      <c r="E51" s="30" t="str">
        <f>'[1]План 2019 с разбивкой от 12.09'!G713</f>
        <v>պայմանական միավոր</v>
      </c>
      <c r="F51" s="31">
        <f>'[1]План 2019 с разбивкой от 12.09'!H713</f>
        <v>1</v>
      </c>
      <c r="G51" s="28" t="str">
        <f>'[1]План 2019 с разбивкой от 12.09'!L713</f>
        <v>ԳԸՇ</v>
      </c>
      <c r="H51" s="28" t="str">
        <f>'[1]План 2019 с разбивкой от 12.09'!M713</f>
        <v>Հունվար 2019</v>
      </c>
      <c r="I51" s="28" t="str">
        <f>'[1]План 2019 с разбивкой от 12.09'!N713</f>
        <v>Հունվար 2019</v>
      </c>
      <c r="J51" s="28" t="str">
        <f>'[1]План 2019 с разбивкой от 12.09'!O713</f>
        <v>Հունվար 2019</v>
      </c>
      <c r="K51" s="28" t="str">
        <f>'[1]План 2019 с разбивкой от 12.09'!P713</f>
        <v>Դեկտեմբեր 2019</v>
      </c>
      <c r="L51" s="32">
        <f>'[1]План 2019 с разбивкой от 12.09'!Q713</f>
        <v>178000</v>
      </c>
      <c r="M51" s="28" t="s">
        <v>18</v>
      </c>
    </row>
    <row r="52" spans="1:14" s="6" customFormat="1" ht="40.5" x14ac:dyDescent="0.3">
      <c r="A52" s="28">
        <f>'[1]План 2019 с разбивкой от 12.09'!A714</f>
        <v>34</v>
      </c>
      <c r="B52" s="28">
        <f>'[1]План 2019 с разбивкой от 12.09'!B714</f>
        <v>1</v>
      </c>
      <c r="C52" s="28" t="str">
        <f>'[1]План 2019 с разбивкой от 12.09'!D714</f>
        <v>Տրանսֆորմատորային ենթակայանների տանիքների վերակառուցում</v>
      </c>
      <c r="D52" s="29" t="str">
        <f>'[1]План 2019 с разбивкой от 12.09'!F714</f>
        <v>համաձայն տեխնիկական առաջադրանքի</v>
      </c>
      <c r="E52" s="30" t="str">
        <f>'[1]План 2019 с разбивкой от 12.09'!G714</f>
        <v>պայմանական միավոր</v>
      </c>
      <c r="F52" s="31">
        <f>'[1]План 2019 с разбивкой от 12.09'!H714</f>
        <v>1</v>
      </c>
      <c r="G52" s="28" t="str">
        <f>'[1]План 2019 с разбивкой от 12.09'!L714</f>
        <v>ԱԲՀ</v>
      </c>
      <c r="H52" s="28" t="str">
        <f>'[1]План 2019 с разбивкой от 12.09'!M714</f>
        <v>Մարտ 2019</v>
      </c>
      <c r="I52" s="28" t="str">
        <f>'[1]План 2019 с разбивкой от 12.09'!N714</f>
        <v>Մարտ 2019</v>
      </c>
      <c r="J52" s="28" t="str">
        <f>'[1]План 2019 с разбивкой от 12.09'!O714</f>
        <v>Ապրիլ 2019</v>
      </c>
      <c r="K52" s="28" t="str">
        <f>'[1]План 2019 с разбивкой от 12.09'!P714</f>
        <v>Դեկտեմբեր 2019</v>
      </c>
      <c r="L52" s="32">
        <f>'[1]План 2019 с разбивкой от 12.09'!Q714</f>
        <v>200000</v>
      </c>
      <c r="M52" s="28" t="s">
        <v>16</v>
      </c>
    </row>
    <row r="53" spans="1:14" s="6" customFormat="1" ht="52.5" customHeight="1" x14ac:dyDescent="0.3">
      <c r="A53" s="28">
        <f>'[1]План 2019 с разбивкой от 12.09'!A715</f>
        <v>34</v>
      </c>
      <c r="B53" s="28">
        <f>'[1]План 2019 с разбивкой от 12.09'!B715</f>
        <v>2</v>
      </c>
      <c r="C53" s="28" t="str">
        <f>'[1]План 2019 с разбивкой от 12.09'!D715</f>
        <v>Բազմաբնակարանային շենքերի մուտքերում էլեկտրամատակարարման ցանցի բարելավում</v>
      </c>
      <c r="D53" s="29" t="str">
        <f>'[1]План 2019 с разбивкой от 12.09'!F715</f>
        <v>համաձայն տեխնիկական առաջադրանքի</v>
      </c>
      <c r="E53" s="30" t="str">
        <f>'[1]План 2019 с разбивкой от 12.09'!G715</f>
        <v>պայմանական միավոր</v>
      </c>
      <c r="F53" s="31">
        <f>'[1]План 2019 с разбивкой от 12.09'!H715</f>
        <v>1</v>
      </c>
      <c r="G53" s="28" t="str">
        <f>'[1]План 2019 с разбивкой от 12.09'!L715</f>
        <v>ԱԲՀ</v>
      </c>
      <c r="H53" s="28" t="str">
        <f>'[1]План 2019 с разбивкой от 12.09'!M715</f>
        <v>Մարտ 2019</v>
      </c>
      <c r="I53" s="28" t="str">
        <f>'[1]План 2019 с разбивкой от 12.09'!N715</f>
        <v>Մարտ 2019</v>
      </c>
      <c r="J53" s="28" t="str">
        <f>'[1]План 2019 с разбивкой от 12.09'!O715</f>
        <v>Ապրիլ 2019</v>
      </c>
      <c r="K53" s="28" t="str">
        <f>'[1]План 2019 с разбивкой от 12.09'!P715</f>
        <v>Դեկտեմբեր 2019</v>
      </c>
      <c r="L53" s="32">
        <f>'[1]План 2019 с разбивкой от 12.09'!Q715</f>
        <v>400000</v>
      </c>
      <c r="M53" s="28" t="s">
        <v>16</v>
      </c>
    </row>
    <row r="54" spans="1:14" s="6" customFormat="1" ht="40.5" x14ac:dyDescent="0.3">
      <c r="A54" s="28">
        <f>'[1]План 2019 с разбивкой от 12.09'!A716</f>
        <v>35</v>
      </c>
      <c r="B54" s="28">
        <f>'[1]План 2019 с разбивкой от 12.09'!B716</f>
        <v>1</v>
      </c>
      <c r="C54" s="28" t="str">
        <f>'[1]План 2019 с разбивкой от 12.09'!D716</f>
        <v>Չափիչ սարքեր, անվտանգության պարագաներ և գործիքներ</v>
      </c>
      <c r="D54" s="29" t="str">
        <f>'[1]План 2019 с разбивкой от 12.09'!F716</f>
        <v>համաձայն տեխնիկական առաջադրանքի</v>
      </c>
      <c r="E54" s="30" t="str">
        <f>'[1]План 2019 с разбивкой от 12.09'!G716</f>
        <v>պայմանական միավոր</v>
      </c>
      <c r="F54" s="31">
        <f>'[1]План 2019 с разбивкой от 12.09'!H716</f>
        <v>1</v>
      </c>
      <c r="G54" s="28" t="str">
        <f>'[1]План 2019 с разбивкой от 12.09'!L716</f>
        <v>ԳԸՇ</v>
      </c>
      <c r="H54" s="28" t="str">
        <f>'[1]План 2019 с разбивкой от 12.09'!M716</f>
        <v>Մարտ 2019</v>
      </c>
      <c r="I54" s="28" t="str">
        <f>'[1]План 2019 с разбивкой от 12.09'!N716</f>
        <v>Մարտ 2019</v>
      </c>
      <c r="J54" s="28" t="str">
        <f>'[1]План 2019 с разбивкой от 12.09'!O716</f>
        <v>Ապրիլ 2019</v>
      </c>
      <c r="K54" s="28" t="str">
        <f>'[1]План 2019 с разбивкой от 12.09'!P716</f>
        <v>Դեկտեմբեր 2019</v>
      </c>
      <c r="L54" s="32">
        <f>'[1]План 2019 с разбивкой от 12.09'!Q716</f>
        <v>50000</v>
      </c>
      <c r="M54" s="28" t="s">
        <v>18</v>
      </c>
    </row>
    <row r="55" spans="1:14" s="6" customFormat="1" ht="40.5" x14ac:dyDescent="0.3">
      <c r="A55" s="28">
        <f>'[1]План 2019 с разбивкой от 12.09'!A717</f>
        <v>36</v>
      </c>
      <c r="B55" s="28">
        <f>'[1]План 2019 с разбивкой от 12.09'!B717</f>
        <v>1</v>
      </c>
      <c r="C55" s="28" t="str">
        <f>'[1]План 2019 с разбивкой от 12.09'!D717</f>
        <v>Ռելեական պաշտպանության և ավտոմատիկայի սարքվածքների տեղակայում</v>
      </c>
      <c r="D55" s="29" t="str">
        <f>'[1]План 2019 с разбивкой от 12.09'!F717</f>
        <v>համաձայն տեխնիկական առաջադրանքի</v>
      </c>
      <c r="E55" s="30" t="str">
        <f>'[1]План 2019 с разбивкой от 12.09'!G717</f>
        <v>պայմանական միավոր</v>
      </c>
      <c r="F55" s="31">
        <f>'[1]План 2019 с разбивкой от 12.09'!H717</f>
        <v>1</v>
      </c>
      <c r="G55" s="28" t="str">
        <f>'[1]План 2019 с разбивкой от 12.09'!L717</f>
        <v>ԳԸՇ</v>
      </c>
      <c r="H55" s="28" t="str">
        <f>'[1]План 2019 с разбивкой от 12.09'!M717</f>
        <v>Հոկտեմբեր 2019</v>
      </c>
      <c r="I55" s="28" t="str">
        <f>'[1]План 2019 с разбивкой от 12.09'!N717</f>
        <v>Հոկտեմբեր 2019</v>
      </c>
      <c r="J55" s="28" t="str">
        <f>'[1]План 2019 с разбивкой от 12.09'!O717</f>
        <v>Հոկտեմբեր 2019</v>
      </c>
      <c r="K55" s="28" t="str">
        <f>'[1]План 2019 с разбивкой от 12.09'!P717</f>
        <v>Դեկտեմբեր 2019</v>
      </c>
      <c r="L55" s="32">
        <f>'[1]План 2019 с разбивкой от 12.09'!Q717</f>
        <v>150000</v>
      </c>
      <c r="M55" s="28" t="s">
        <v>18</v>
      </c>
    </row>
    <row r="56" spans="1:14" s="6" customFormat="1" ht="63" customHeight="1" x14ac:dyDescent="0.3">
      <c r="A56" s="28">
        <f>'[1]План 2019 с разбивкой от 12.09'!A718</f>
        <v>37</v>
      </c>
      <c r="B56" s="28">
        <f>'[1]План 2019 с разбивкой от 12.09'!B718</f>
        <v>1</v>
      </c>
      <c r="C56" s="28" t="str">
        <f>'[1]План 2019 с разбивкой от 12.09'!D718</f>
        <v>Վարդահովիտ-Գողթան 35կՎ ՕԳ-ի փոխարինում (AC տիպի հաղորդալարի փոխարինում Z տիպի հաղորդալարով)</v>
      </c>
      <c r="D56" s="29" t="str">
        <f>'[1]План 2019 с разбивкой от 12.09'!F718</f>
        <v>համաձայն տեխնիկական առաջադրանքի</v>
      </c>
      <c r="E56" s="30" t="str">
        <f>'[1]План 2019 с разбивкой от 12.09'!G718</f>
        <v>պայմանական միավոր</v>
      </c>
      <c r="F56" s="31">
        <f>'[1]План 2019 с разбивкой от 12.09'!H718</f>
        <v>1</v>
      </c>
      <c r="G56" s="28" t="str">
        <f>'[1]План 2019 с разбивкой от 12.09'!L718</f>
        <v>ԱԲՀ</v>
      </c>
      <c r="H56" s="28" t="str">
        <f>'[1]План 2019 с разбивкой от 12.09'!M718</f>
        <v>Փետրվար 2019</v>
      </c>
      <c r="I56" s="28" t="str">
        <f>'[1]План 2019 с разбивкой от 12.09'!N718</f>
        <v>Փետրվար 2019</v>
      </c>
      <c r="J56" s="28" t="str">
        <f>'[1]План 2019 с разбивкой от 12.09'!O718</f>
        <v>Ապրիլ 2019</v>
      </c>
      <c r="K56" s="28" t="str">
        <f>'[1]План 2019 с разбивкой от 12.09'!P718</f>
        <v>Դեկտեմբեր 2019</v>
      </c>
      <c r="L56" s="32">
        <f>'[1]План 2019 с разбивкой от 12.09'!Q718</f>
        <v>633629.58499999996</v>
      </c>
      <c r="M56" s="28" t="s">
        <v>16</v>
      </c>
    </row>
    <row r="57" spans="1:14" s="6" customFormat="1" ht="110.25" customHeight="1" x14ac:dyDescent="0.3">
      <c r="A57" s="28">
        <f>'[1]План 2019 с разбивкой от 12.09'!A719</f>
        <v>38</v>
      </c>
      <c r="B57" s="28">
        <f>'[1]План 2019 с разбивкой от 12.09'!B719</f>
        <v>1</v>
      </c>
      <c r="C57" s="28" t="str">
        <f>'[1]План 2019 с разбивкой от 12.09'!D719</f>
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</c>
      <c r="D57" s="29" t="str">
        <f>'[1]План 2019 с разбивкой от 12.09'!F719</f>
        <v>համաձայն տեխնիկական առաջադրանքի</v>
      </c>
      <c r="E57" s="30" t="str">
        <f>'[1]План 2019 с разбивкой от 12.09'!G719</f>
        <v>պայմանական միավոր</v>
      </c>
      <c r="F57" s="31">
        <f>'[1]План 2019 с разбивкой от 12.09'!H719</f>
        <v>1</v>
      </c>
      <c r="G57" s="28" t="str">
        <f>'[1]План 2019 с разбивкой от 12.09'!L719</f>
        <v>ԱԲՀ</v>
      </c>
      <c r="H57" s="28" t="str">
        <f>'[1]План 2019 с разбивкой от 12.09'!M719</f>
        <v>Հուլիս 2019</v>
      </c>
      <c r="I57" s="28" t="str">
        <f>'[1]План 2019 с разбивкой от 12.09'!N719</f>
        <v>Հուլիս 2019</v>
      </c>
      <c r="J57" s="28" t="str">
        <f>'[1]План 2019 с разбивкой от 12.09'!O719</f>
        <v>Սեպտեմբեր 2019</v>
      </c>
      <c r="K57" s="28" t="str">
        <f>'[1]План 2019 с разбивкой от 12.09'!P719</f>
        <v>Դեկտեմբեր 2019</v>
      </c>
      <c r="L57" s="32">
        <f>'[1]План 2019 с разбивкой от 12.09'!Q719</f>
        <v>220000</v>
      </c>
      <c r="M57" s="28" t="s">
        <v>16</v>
      </c>
    </row>
    <row r="58" spans="1:14" s="6" customFormat="1" ht="81" customHeight="1" x14ac:dyDescent="0.3">
      <c r="A58" s="28">
        <f>'[1]План 2019 с разбивкой от 12.09'!A720</f>
        <v>38</v>
      </c>
      <c r="B58" s="28">
        <f>'[1]План 2019 с разбивкой от 12.09'!B720</f>
        <v>2</v>
      </c>
      <c r="C58" s="28" t="str">
        <f>'[1]План 2019 с разбивкой от 12.09'!D720</f>
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</c>
      <c r="D58" s="29" t="str">
        <f>'[1]План 2019 с разбивкой от 12.09'!F720</f>
        <v>համաձայն տեխնիկական առաջադրանքի</v>
      </c>
      <c r="E58" s="30" t="str">
        <f>'[1]План 2019 с разбивкой от 12.09'!G720</f>
        <v>պայմանական միավոր</v>
      </c>
      <c r="F58" s="31">
        <f>'[1]План 2019 с разбивкой от 12.09'!H720</f>
        <v>1</v>
      </c>
      <c r="G58" s="28" t="str">
        <f>'[1]План 2019 с разбивкой от 12.09'!L720</f>
        <v>ԱԲՀ</v>
      </c>
      <c r="H58" s="28" t="str">
        <f>'[1]План 2019 с разбивкой от 12.09'!M720</f>
        <v>Հուլիս 2019</v>
      </c>
      <c r="I58" s="28" t="str">
        <f>'[1]План 2019 с разбивкой от 12.09'!N720</f>
        <v>Հուլիս 2019</v>
      </c>
      <c r="J58" s="28" t="str">
        <f>'[1]План 2019 с разбивкой от 12.09'!O720</f>
        <v>Սեպտեմբեր 2019</v>
      </c>
      <c r="K58" s="28" t="str">
        <f>'[1]План 2019 с разбивкой от 12.09'!P720</f>
        <v>Դեկտեմբեր 2019</v>
      </c>
      <c r="L58" s="32">
        <f>'[1]План 2019 с разбивкой от 12.09'!Q720</f>
        <v>46000</v>
      </c>
      <c r="M58" s="28" t="s">
        <v>16</v>
      </c>
    </row>
    <row r="59" spans="1:14" s="6" customFormat="1" ht="40.5" x14ac:dyDescent="0.3">
      <c r="A59" s="28">
        <f>'[1]План 2019 с разбивкой от 12.09'!A721</f>
        <v>39</v>
      </c>
      <c r="B59" s="28">
        <f>'[1]План 2019 с разбивкой от 12.09'!B721</f>
        <v>1</v>
      </c>
      <c r="C59" s="28" t="str">
        <f>'[1]План 2019 с разбивкой от 12.09'!D721</f>
        <v>Հատուկ ծրագիր ՞Հաղթանակ, Կենտրոնական-2,Շենգավիթ -2՞</v>
      </c>
      <c r="D59" s="29" t="str">
        <f>'[1]План 2019 с разбивкой от 12.09'!F721</f>
        <v>համաձայն տեխնիկական առաջադրանքի</v>
      </c>
      <c r="E59" s="30" t="str">
        <f>'[1]План 2019 с разбивкой от 12.09'!G721</f>
        <v>պայմանական միավոր</v>
      </c>
      <c r="F59" s="31">
        <f>'[1]План 2019 с разбивкой от 12.09'!H721</f>
        <v>1</v>
      </c>
      <c r="G59" s="28" t="str">
        <f>'[1]План 2019 с разбивкой от 12.09'!L721</f>
        <v>ԱԲՀ</v>
      </c>
      <c r="H59" s="28" t="str">
        <f>'[1]План 2019 с разбивкой от 12.09'!M721</f>
        <v>Հոկտեմբեր 2019</v>
      </c>
      <c r="I59" s="28" t="str">
        <f>'[1]План 2019 с разбивкой от 12.09'!N721</f>
        <v>Հոկտեմբեր 2019</v>
      </c>
      <c r="J59" s="28" t="str">
        <f>'[1]План 2019 с разбивкой от 12.09'!O721</f>
        <v>Հոկտեմբեր 2019</v>
      </c>
      <c r="K59" s="28" t="str">
        <f>'[1]План 2019 с разбивкой от 12.09'!P721</f>
        <v>Հոկտեմբեր 2020</v>
      </c>
      <c r="L59" s="32">
        <f>'[1]План 2019 с разбивкой от 12.09'!Q721</f>
        <v>242550.95</v>
      </c>
      <c r="M59" s="28" t="s">
        <v>16</v>
      </c>
    </row>
    <row r="60" spans="1:14" s="6" customFormat="1" ht="60.75" x14ac:dyDescent="0.3">
      <c r="A60" s="28">
        <f>'[1]План 2019 с разбивкой от 12.09'!A722</f>
        <v>40</v>
      </c>
      <c r="B60" s="28">
        <f>'[1]План 2019 с разбивкой от 12.09'!B722</f>
        <v>1</v>
      </c>
      <c r="C60" s="28" t="str">
        <f>'[1]План 2019 с разбивкой от 12.09'!D722</f>
        <v>ՀԷՑ ՓԲԸ-ի ներդրումային գործունեության (իրականացված կապիտալ ծախսերի) 
աուդիտի իրականացում</v>
      </c>
      <c r="D60" s="29" t="str">
        <f>'[1]План 2019 с разбивкой от 12.09'!F722</f>
        <v>համաձայն տեխնիկական առաջադրանքի</v>
      </c>
      <c r="E60" s="30" t="str">
        <f>'[1]План 2019 с разбивкой от 12.09'!G722</f>
        <v>պայմանական միավոր</v>
      </c>
      <c r="F60" s="31">
        <f>'[1]План 2019 с разбивкой от 12.09'!H722</f>
        <v>1</v>
      </c>
      <c r="G60" s="28" t="str">
        <f>'[1]План 2019 с разбивкой от 12.09'!L722</f>
        <v>ԲՄ</v>
      </c>
      <c r="H60" s="28" t="str">
        <f>'[1]План 2019 с разбивкой от 12.09'!M722</f>
        <v>Հուլիս 2019</v>
      </c>
      <c r="I60" s="28" t="str">
        <f>'[1]План 2019 с разбивкой от 12.09'!N722</f>
        <v>Օգոստոս 2019</v>
      </c>
      <c r="J60" s="28" t="str">
        <f>'[1]План 2019 с разбивкой от 12.09'!O722</f>
        <v>Օգոստոս 2019</v>
      </c>
      <c r="K60" s="28" t="str">
        <f>'[1]План 2019 с разбивкой от 12.09'!P722</f>
        <v>Դեկտեմբեր 2019</v>
      </c>
      <c r="L60" s="32">
        <f>'[1]План 2019 с разбивкой от 12.09'!Q722</f>
        <v>37000</v>
      </c>
      <c r="M60" s="28" t="s">
        <v>19</v>
      </c>
    </row>
    <row r="61" spans="1:14" s="6" customFormat="1" ht="88.5" customHeight="1" x14ac:dyDescent="0.3">
      <c r="A61" s="28">
        <f>'[1]План 2019 с разбивкой от 12.09'!A723</f>
        <v>41</v>
      </c>
      <c r="B61" s="28">
        <f>'[1]План 2019 с разбивкой от 12.09'!B723</f>
        <v>1</v>
      </c>
      <c r="C61" s="28" t="str">
        <f>'[1]План 2019 с разбивкой от 12.09'!D723</f>
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</c>
      <c r="D61" s="29" t="str">
        <f>'[1]План 2019 с разбивкой от 12.09'!F723</f>
        <v>համաձայն տեխնիկական առաջադրանքի</v>
      </c>
      <c r="E61" s="30" t="str">
        <f>'[1]План 2019 с разбивкой от 12.09'!G723</f>
        <v>պայմանական միավոր</v>
      </c>
      <c r="F61" s="31">
        <f>'[1]План 2019 с разбивкой от 12.09'!H723</f>
        <v>1</v>
      </c>
      <c r="G61" s="28" t="str">
        <f>'[1]План 2019 с разбивкой от 12.09'!L723</f>
        <v>ԱԲՀ</v>
      </c>
      <c r="H61" s="28" t="str">
        <f>'[1]План 2019 с разбивкой от 12.09'!M723</f>
        <v>Հոկտեմբեր 2019</v>
      </c>
      <c r="I61" s="28" t="str">
        <f>'[1]План 2019 с разбивкой от 12.09'!N723</f>
        <v>Հոկտեմբեր 2019</v>
      </c>
      <c r="J61" s="28" t="str">
        <f>'[1]План 2019 с разбивкой от 12.09'!O723</f>
        <v>Հոկտեմբեր 2019</v>
      </c>
      <c r="K61" s="28" t="str">
        <f>'[1]План 2019 с разбивкой от 12.09'!P723</f>
        <v>Հոկտեմբեր 2020</v>
      </c>
      <c r="L61" s="32">
        <f>'[1]План 2019 с разбивкой от 12.09'!Q723</f>
        <v>1034000</v>
      </c>
      <c r="M61" s="28" t="s">
        <v>16</v>
      </c>
    </row>
    <row r="62" spans="1:14" s="46" customFormat="1" ht="39.75" customHeight="1" x14ac:dyDescent="0.3">
      <c r="A62" s="36" t="s">
        <v>20</v>
      </c>
      <c r="B62" s="37"/>
      <c r="C62" s="38"/>
      <c r="D62" s="39"/>
      <c r="E62" s="40"/>
      <c r="F62" s="41"/>
      <c r="G62" s="42"/>
      <c r="H62" s="42"/>
      <c r="I62" s="42"/>
      <c r="J62" s="42"/>
      <c r="K62" s="43"/>
      <c r="L62" s="44">
        <f>SUM(L8:L61)</f>
        <v>17470091.101748638</v>
      </c>
      <c r="M62" s="45"/>
      <c r="N62" s="6"/>
    </row>
    <row r="63" spans="1:14" s="6" customFormat="1" ht="39.75" customHeight="1" x14ac:dyDescent="0.3">
      <c r="A63" s="47" t="s">
        <v>21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4" s="6" customFormat="1" ht="81" x14ac:dyDescent="0.3">
      <c r="A64" s="28">
        <f>'[1]План 2019 с разбивкой от 12.09'!A726</f>
        <v>42</v>
      </c>
      <c r="B64" s="28">
        <f>'[1]План 2019 с разбивкой от 12.09'!B726</f>
        <v>1</v>
      </c>
      <c r="C64" s="28" t="str">
        <f>'[1]План 2019 с разбивкой от 12.09'!D726</f>
        <v>Տրանսպորտային միջոցների վարձակալություն</v>
      </c>
      <c r="D64" s="29" t="str">
        <f>'[1]План 2019 с разбивкой от 12.09'!F726</f>
        <v>համաձայն տեխնիկական առաջադրանքի</v>
      </c>
      <c r="E64" s="30" t="str">
        <f>'[1]План 2019 с разбивкой от 12.09'!G726</f>
        <v>պայմանական միավոր</v>
      </c>
      <c r="F64" s="31">
        <f>'[1]План 2019 с разбивкой от 12.09'!H726</f>
        <v>1</v>
      </c>
      <c r="G64" s="28" t="str">
        <f>'[1]План 2019 с разбивкой от 12.09'!L726</f>
        <v>ՄԱ -պայմանագրի ժամկետի երկարացում</v>
      </c>
      <c r="H64" s="28" t="str">
        <f>'[1]План 2019 с разбивкой от 12.09'!M726</f>
        <v>Х</v>
      </c>
      <c r="I64" s="28" t="str">
        <f>'[1]План 2019 с разбивкой от 12.09'!N726</f>
        <v>Սեպտեմբեր 2017</v>
      </c>
      <c r="J64" s="28" t="str">
        <f>'[1]План 2019 с разбивкой от 12.09'!O726</f>
        <v>Հոկտեմբեր 2017</v>
      </c>
      <c r="K64" s="28" t="str">
        <f>'[1]План 2019 с разбивкой от 12.09'!P726</f>
        <v>Հոկտեմբեր 2020</v>
      </c>
      <c r="L64" s="32">
        <f>'[1]План 2019 с разбивкой от 12.09'!Q726</f>
        <v>61622</v>
      </c>
      <c r="M64" s="28" t="s">
        <v>17</v>
      </c>
    </row>
    <row r="65" spans="1:13" s="6" customFormat="1" ht="81" x14ac:dyDescent="0.3">
      <c r="A65" s="28">
        <f>'[1]План 2019 с разбивкой от 12.09'!A727</f>
        <v>42</v>
      </c>
      <c r="B65" s="28">
        <f>'[1]План 2019 с разбивкой от 12.09'!B727</f>
        <v>2</v>
      </c>
      <c r="C65" s="28" t="str">
        <f>'[1]План 2019 с разбивкой от 12.09'!D727</f>
        <v xml:space="preserve">Անձնակազմի տեղափոխում </v>
      </c>
      <c r="D65" s="29" t="str">
        <f>'[1]План 2019 с разбивкой от 12.09'!F727</f>
        <v>համաձայն տեխնիկական առաջադրանքի</v>
      </c>
      <c r="E65" s="30" t="str">
        <f>'[1]План 2019 с разбивкой от 12.09'!G727</f>
        <v>պայմանական միավոր</v>
      </c>
      <c r="F65" s="31">
        <f>'[1]План 2019 с разбивкой от 12.09'!H727</f>
        <v>1</v>
      </c>
      <c r="G65" s="28" t="str">
        <f>'[1]План 2019 с разбивкой от 12.09'!L727</f>
        <v xml:space="preserve">ՄԱ -պայմանագրի ժամկետի երկարացում </v>
      </c>
      <c r="H65" s="28" t="str">
        <f>'[1]План 2019 с разбивкой от 12.09'!M727</f>
        <v>Х</v>
      </c>
      <c r="I65" s="28" t="str">
        <f>'[1]План 2019 с разбивкой от 12.09'!N727</f>
        <v>Սեպտեմբեր 2017</v>
      </c>
      <c r="J65" s="28" t="str">
        <f>'[1]План 2019 с разбивкой от 12.09'!O727</f>
        <v>Հոկտեմբեր 2017</v>
      </c>
      <c r="K65" s="28" t="str">
        <f>'[1]План 2019 с разбивкой от 12.09'!P727</f>
        <v>Հոկտեմբեր 2020</v>
      </c>
      <c r="L65" s="32">
        <f>'[1]План 2019 с разбивкой от 12.09'!Q727</f>
        <v>65984.600000000006</v>
      </c>
      <c r="M65" s="28" t="s">
        <v>17</v>
      </c>
    </row>
    <row r="66" spans="1:13" s="6" customFormat="1" ht="40.5" x14ac:dyDescent="0.3">
      <c r="A66" s="28">
        <f>'[1]План 2019 с разбивкой от 12.09'!A728</f>
        <v>43</v>
      </c>
      <c r="B66" s="28">
        <f>'[1]План 2019 с разбивкой от 12.09'!B728</f>
        <v>1</v>
      </c>
      <c r="C66" s="28" t="str">
        <f>'[1]План 2019 с разбивкой от 12.09'!D728</f>
        <v>Բաշխիչ պանել ցածր լարման ЩРНВ</v>
      </c>
      <c r="D66" s="29" t="str">
        <f>'[1]План 2019 с разбивкой от 12.09'!F728</f>
        <v>համաձայն տեխնիկական առաջադրանքի</v>
      </c>
      <c r="E66" s="30" t="str">
        <f>'[1]План 2019 с разбивкой от 12.09'!G728</f>
        <v>հատ</v>
      </c>
      <c r="F66" s="31">
        <f>'[1]План 2019 с разбивкой от 12.09'!H728</f>
        <v>36</v>
      </c>
      <c r="G66" s="28" t="str">
        <f>'[1]План 2019 с разбивкой от 12.09'!L728</f>
        <v>ԱԲՀ</v>
      </c>
      <c r="H66" s="28" t="str">
        <f>'[1]План 2019 с разбивкой от 12.09'!M728</f>
        <v>Х</v>
      </c>
      <c r="I66" s="28" t="str">
        <f>'[1]План 2019 с разбивкой от 12.09'!N728</f>
        <v>Դեկտեմբեր 2016</v>
      </c>
      <c r="J66" s="28" t="str">
        <f>'[1]План 2019 с разбивкой от 12.09'!O728</f>
        <v>Հունվար 2017</v>
      </c>
      <c r="K66" s="28" t="str">
        <f>'[1]План 2019 с разбивкой от 12.09'!P728</f>
        <v>Դեկտեմբեր 2019</v>
      </c>
      <c r="L66" s="32">
        <f>'[1]План 2019 с разбивкой от 12.09'!Q728</f>
        <v>138689.33040000001</v>
      </c>
      <c r="M66" s="28" t="s">
        <v>16</v>
      </c>
    </row>
    <row r="67" spans="1:13" s="6" customFormat="1" ht="99" customHeight="1" x14ac:dyDescent="0.3">
      <c r="A67" s="28">
        <f>'[1]План 2019 с разбивкой от 12.09'!A730</f>
        <v>44</v>
      </c>
      <c r="B67" s="28">
        <f>'[1]План 2019 с разбивкой от 12.09'!B730</f>
        <v>1</v>
      </c>
      <c r="C67" s="28" t="str">
        <f>'[1]План 2019 с разбивкой от 12.09'!D730</f>
        <v>"Դավիթաշեն-Աջափնյակ 1,2 Դավիթաշեն-Մերգելյան 1,2 Վարդաշեն-Չարենց 1,2 Վարդաշեն-Նար Դոս 1,2 35 կՎ մալուխային գծերի փոխարինման աշխատանքներ</v>
      </c>
      <c r="D67" s="29" t="str">
        <f>'[1]План 2019 с разбивкой от 12.09'!F730</f>
        <v>համաձայն տեխնիկական առաջադրանքի</v>
      </c>
      <c r="E67" s="30" t="str">
        <f>'[1]План 2019 с разбивкой от 12.09'!G730</f>
        <v>պայմանական միավոր</v>
      </c>
      <c r="F67" s="31">
        <f>'[1]План 2019 с разбивкой от 12.09'!H730</f>
        <v>1</v>
      </c>
      <c r="G67" s="28" t="str">
        <f>'[1]План 2019 с разбивкой от 12.09'!L730</f>
        <v>ԱԲՀ</v>
      </c>
      <c r="H67" s="28" t="str">
        <f>'[1]План 2019 с разбивкой от 12.09'!M730</f>
        <v>Х</v>
      </c>
      <c r="I67" s="28" t="str">
        <f>'[1]План 2019 с разбивкой от 12.09'!N730</f>
        <v>Նոյեմբեր 2018</v>
      </c>
      <c r="J67" s="28" t="str">
        <f>'[1]План 2019 с разбивкой от 12.09'!O730</f>
        <v>Հունվար 2019</v>
      </c>
      <c r="K67" s="28" t="str">
        <f>'[1]План 2019 с разбивкой от 12.09'!P730</f>
        <v>Հունվար 2020</v>
      </c>
      <c r="L67" s="32">
        <f>'[1]План 2019 с разбивкой от 12.09'!Q730</f>
        <v>1464286.3</v>
      </c>
      <c r="M67" s="28" t="s">
        <v>16</v>
      </c>
    </row>
    <row r="68" spans="1:13" s="6" customFormat="1" ht="101.25" x14ac:dyDescent="0.3">
      <c r="A68" s="28">
        <f>'[1]План 2019 с разбивкой от 12.09'!A731</f>
        <v>45</v>
      </c>
      <c r="B68" s="28">
        <f>'[1]План 2019 с разбивкой от 12.09'!B731</f>
        <v>1</v>
      </c>
      <c r="C68" s="28" t="str">
        <f>'[1]План 2019 с разбивкой от 12.09'!D731</f>
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</c>
      <c r="D68" s="29" t="str">
        <f>'[1]План 2019 с разбивкой от 12.09'!F731</f>
        <v>համաձայն տեխնիկական առաջադրանքի</v>
      </c>
      <c r="E68" s="30" t="str">
        <f>'[1]План 2019 с разбивкой от 12.09'!G731</f>
        <v>պայմանական միավոր</v>
      </c>
      <c r="F68" s="31">
        <f>'[1]План 2019 с разбивкой от 12.09'!H731</f>
        <v>1</v>
      </c>
      <c r="G68" s="28" t="str">
        <f>'[1]План 2019 с разбивкой от 12.09'!L731</f>
        <v>ԱԲՀ</v>
      </c>
      <c r="H68" s="28" t="str">
        <f>'[1]План 2019 с разбивкой от 12.09'!M731</f>
        <v>Х</v>
      </c>
      <c r="I68" s="28" t="str">
        <f>'[1]План 2019 с разбивкой от 12.09'!N731</f>
        <v>Դեկտեմբեր 2016</v>
      </c>
      <c r="J68" s="28" t="str">
        <f>'[1]План 2019 с разбивкой от 12.09'!O731</f>
        <v>Հունվար 2017</v>
      </c>
      <c r="K68" s="28" t="str">
        <f>'[1]План 2019 с разбивкой от 12.09'!P731</f>
        <v>Հունվար 2021</v>
      </c>
      <c r="L68" s="32">
        <f>'[1]План 2019 с разбивкой от 12.09'!Q731</f>
        <v>2403785.2400000002</v>
      </c>
      <c r="M68" s="28" t="s">
        <v>16</v>
      </c>
    </row>
    <row r="69" spans="1:13" s="6" customFormat="1" ht="40.5" x14ac:dyDescent="0.3">
      <c r="A69" s="28">
        <f>'[1]План 2019 с разбивкой от 12.09'!A732</f>
        <v>46</v>
      </c>
      <c r="B69" s="28">
        <f>'[1]План 2019 с разбивкой от 12.09'!B732</f>
        <v>1</v>
      </c>
      <c r="C69" s="28" t="str">
        <f>'[1]План 2019 с разбивкой от 12.09'!D732</f>
        <v>6(10)-0.4 կՎ լարման մալուխների փոխարինում</v>
      </c>
      <c r="D69" s="29" t="str">
        <f>'[1]План 2019 с разбивкой от 12.09'!F732</f>
        <v>համաձայն տեխնիկական առաջադրանքի</v>
      </c>
      <c r="E69" s="30" t="str">
        <f>'[1]План 2019 с разбивкой от 12.09'!G732</f>
        <v>պայմանական միավոր</v>
      </c>
      <c r="F69" s="31">
        <f>'[1]План 2019 с разбивкой от 12.09'!H732</f>
        <v>1</v>
      </c>
      <c r="G69" s="28" t="str">
        <f>'[1]План 2019 с разбивкой от 12.09'!L732</f>
        <v>ԱԲՀ</v>
      </c>
      <c r="H69" s="28" t="str">
        <f>'[1]План 2019 с разбивкой от 12.09'!M732</f>
        <v>Х</v>
      </c>
      <c r="I69" s="28" t="str">
        <f>'[1]План 2019 с разбивкой от 12.09'!N732</f>
        <v>Դեկտեմբեր 2016</v>
      </c>
      <c r="J69" s="28" t="str">
        <f>'[1]План 2019 с разбивкой от 12.09'!O732</f>
        <v>Հունվար 2017</v>
      </c>
      <c r="K69" s="28" t="str">
        <f>'[1]План 2019 с разбивкой от 12.09'!P732</f>
        <v>Հունվար 2021</v>
      </c>
      <c r="L69" s="32">
        <f>'[1]План 2019 с разбивкой от 12.09'!Q732</f>
        <v>627493.4</v>
      </c>
      <c r="M69" s="28" t="s">
        <v>16</v>
      </c>
    </row>
    <row r="70" spans="1:13" s="6" customFormat="1" ht="40.5" x14ac:dyDescent="0.3">
      <c r="A70" s="28">
        <f>'[1]План 2019 с разбивкой от 12.09'!A733</f>
        <v>47</v>
      </c>
      <c r="B70" s="28">
        <f>'[1]План 2019 с разбивкой от 12.09'!B733</f>
        <v>1</v>
      </c>
      <c r="C70" s="28" t="str">
        <f>'[1]План 2019 с разбивкой от 12.09'!D733</f>
        <v>Բնապահպանության նորմերին ուղված ներդրումներ</v>
      </c>
      <c r="D70" s="29" t="str">
        <f>'[1]План 2019 с разбивкой от 12.09'!F733</f>
        <v>համաձայն տեխնիկական առաջադրանքի</v>
      </c>
      <c r="E70" s="30" t="str">
        <f>'[1]План 2019 с разбивкой от 12.09'!G733</f>
        <v>պայմանական միավոր</v>
      </c>
      <c r="F70" s="31">
        <f>'[1]План 2019 с разбивкой от 12.09'!H733</f>
        <v>1</v>
      </c>
      <c r="G70" s="28" t="str">
        <f>'[1]План 2019 с разбивкой от 12.09'!L733</f>
        <v>ԱԲՀ</v>
      </c>
      <c r="H70" s="28" t="str">
        <f>'[1]План 2019 с разбивкой от 12.09'!M733</f>
        <v>Х</v>
      </c>
      <c r="I70" s="28" t="str">
        <f>'[1]План 2019 с разбивкой от 12.09'!N733</f>
        <v>Դեկտեմբեր 2016</v>
      </c>
      <c r="J70" s="28" t="str">
        <f>'[1]План 2019 с разбивкой от 12.09'!O733</f>
        <v>Հունվար 2017</v>
      </c>
      <c r="K70" s="28" t="str">
        <f>'[1]План 2019 с разбивкой от 12.09'!P733</f>
        <v>Հունվար 2021</v>
      </c>
      <c r="L70" s="32">
        <f>'[1]План 2019 с разбивкой от 12.09'!Q733</f>
        <v>200000</v>
      </c>
      <c r="M70" s="28" t="s">
        <v>16</v>
      </c>
    </row>
    <row r="71" spans="1:13" s="6" customFormat="1" ht="40.5" x14ac:dyDescent="0.3">
      <c r="A71" s="28">
        <f>'[1]План 2019 с разбивкой от 12.09'!A734</f>
        <v>48</v>
      </c>
      <c r="B71" s="28">
        <f>'[1]План 2019 с разбивкой от 12.09'!B734</f>
        <v>1</v>
      </c>
      <c r="C71" s="28" t="str">
        <f>'[1]План 2019 с разбивкой от 12.09'!D734</f>
        <v>6(10) կՎ լարման տրանսֆորմատորների փոխարինում և տեղակայում</v>
      </c>
      <c r="D71" s="29" t="str">
        <f>'[1]План 2019 с разбивкой от 12.09'!F734</f>
        <v>համաձայն տեխնիկական առաջադրանքի</v>
      </c>
      <c r="E71" s="30" t="str">
        <f>'[1]План 2019 с разбивкой от 12.09'!G734</f>
        <v>պայմանական միավոր</v>
      </c>
      <c r="F71" s="31">
        <f>'[1]План 2019 с разбивкой от 12.09'!H734</f>
        <v>1</v>
      </c>
      <c r="G71" s="28" t="str">
        <f>'[1]План 2019 с разбивкой от 12.09'!L734</f>
        <v>ԱԲՀ</v>
      </c>
      <c r="H71" s="28" t="str">
        <f>'[1]План 2019 с разбивкой от 12.09'!M734</f>
        <v>Х</v>
      </c>
      <c r="I71" s="28" t="str">
        <f>'[1]План 2019 с разбивкой от 12.09'!N734</f>
        <v>Դեկտեմբեր 2016</v>
      </c>
      <c r="J71" s="28" t="str">
        <f>'[1]План 2019 с разбивкой от 12.09'!O734</f>
        <v>Հունվար 2017</v>
      </c>
      <c r="K71" s="28" t="str">
        <f>'[1]План 2019 с разбивкой от 12.09'!P734</f>
        <v>Հունվար 2021</v>
      </c>
      <c r="L71" s="32">
        <f>'[1]План 2019 с разбивкой от 12.09'!Q734</f>
        <v>61668</v>
      </c>
      <c r="M71" s="28" t="s">
        <v>16</v>
      </c>
    </row>
    <row r="72" spans="1:13" s="6" customFormat="1" ht="60.75" x14ac:dyDescent="0.3">
      <c r="A72" s="28">
        <f>'[1]План 2019 с разбивкой от 12.09'!A735</f>
        <v>49</v>
      </c>
      <c r="B72" s="28">
        <f>'[1]План 2019 с разбивкой от 12.09'!B735</f>
        <v>1</v>
      </c>
      <c r="C72" s="28" t="str">
        <f>'[1]План 2019 с разбивкой от 12.09'!D735</f>
        <v xml:space="preserve">ք. Երևանում և մոտակա համայնքներում "ՀԷՑ" ՓԲԸ վարչական տարածքների պահպանության ծառայությունների մատուցում  </v>
      </c>
      <c r="D72" s="29" t="str">
        <f>'[1]План 2019 с разбивкой от 12.09'!F735</f>
        <v>համաձայն տեխնիկական առաջադրանքի</v>
      </c>
      <c r="E72" s="30" t="str">
        <f>'[1]План 2019 с разбивкой от 12.09'!G735</f>
        <v>պայմանական միավոր</v>
      </c>
      <c r="F72" s="31">
        <f>'[1]План 2019 с разбивкой от 12.09'!H735</f>
        <v>1</v>
      </c>
      <c r="G72" s="28" t="str">
        <f>'[1]План 2019 с разбивкой от 12.09'!L735</f>
        <v>ԲՄ</v>
      </c>
      <c r="H72" s="28" t="str">
        <f>'[1]План 2019 с разбивкой от 12.09'!M735</f>
        <v>Х</v>
      </c>
      <c r="I72" s="28" t="str">
        <f>'[1]План 2019 с разбивкой от 12.09'!N735</f>
        <v>Հունվար 2015</v>
      </c>
      <c r="J72" s="28" t="str">
        <f>'[1]План 2019 с разбивкой от 12.09'!O735</f>
        <v>Հունվար 2015</v>
      </c>
      <c r="K72" s="28" t="str">
        <f>'[1]План 2019 с разбивкой от 12.09'!P735</f>
        <v>Հունվար 2020</v>
      </c>
      <c r="L72" s="32">
        <f>'[1]План 2019 с разбивкой от 12.09'!Q735</f>
        <v>102203.352</v>
      </c>
      <c r="M72" s="28" t="s">
        <v>19</v>
      </c>
    </row>
    <row r="73" spans="1:13" s="6" customFormat="1" ht="60.75" x14ac:dyDescent="0.3">
      <c r="A73" s="28">
        <f>'[1]План 2019 с разбивкой от 12.09'!A736</f>
        <v>49</v>
      </c>
      <c r="B73" s="28">
        <f>'[1]План 2019 с разбивкой от 12.09'!B736</f>
        <v>2</v>
      </c>
      <c r="C73" s="28" t="str">
        <f>'[1]План 2019 с разбивкой от 12.09'!D736</f>
        <v xml:space="preserve">ՀՀ տարածքում, բացառությամբ ք. Երևանի, "ՀԷՑ" ՓԲԸ վարչական տարածքների պահպանության ծառայությունների մատուցում </v>
      </c>
      <c r="D73" s="29" t="str">
        <f>'[1]План 2019 с разбивкой от 12.09'!F736</f>
        <v>համաձայն տեխնիկական առաջադրանքի</v>
      </c>
      <c r="E73" s="30" t="str">
        <f>'[1]План 2019 с разбивкой от 12.09'!G736</f>
        <v>պայմանական միավոր</v>
      </c>
      <c r="F73" s="31">
        <f>'[1]План 2019 с разбивкой от 12.09'!H736</f>
        <v>1</v>
      </c>
      <c r="G73" s="28" t="str">
        <f>'[1]План 2019 с разбивкой от 12.09'!L736</f>
        <v>ԲՄ</v>
      </c>
      <c r="H73" s="28" t="str">
        <f>'[1]План 2019 с разбивкой от 12.09'!M736</f>
        <v>Х</v>
      </c>
      <c r="I73" s="28" t="str">
        <f>'[1]План 2019 с разбивкой от 12.09'!N736</f>
        <v>Հունվար 2015</v>
      </c>
      <c r="J73" s="28" t="str">
        <f>'[1]План 2019 с разбивкой от 12.09'!O736</f>
        <v>Հունվար 2015</v>
      </c>
      <c r="K73" s="28" t="str">
        <f>'[1]План 2019 с разбивкой от 12.09'!P736</f>
        <v>Հունվար 2020</v>
      </c>
      <c r="L73" s="32">
        <f>'[1]План 2019 с разбивкой от 12.09'!Q736</f>
        <v>82299.995999999999</v>
      </c>
      <c r="M73" s="28" t="s">
        <v>19</v>
      </c>
    </row>
    <row r="74" spans="1:13" s="6" customFormat="1" ht="40.5" x14ac:dyDescent="0.3">
      <c r="A74" s="28">
        <f>'[1]План 2019 с разбивкой от 12.09'!A737</f>
        <v>50</v>
      </c>
      <c r="B74" s="28">
        <f>'[1]План 2019 с разбивкой от 12.09'!B737</f>
        <v>1</v>
      </c>
      <c r="C74" s="28" t="str">
        <f>'[1]План 2019 с разбивкой от 12.09'!D737</f>
        <v>Մալուխային գծերի ընթացիկ նորոգում և սպասարկում</v>
      </c>
      <c r="D74" s="29" t="str">
        <f>'[1]План 2019 с разбивкой от 12.09'!F737</f>
        <v>համաձայն տեխնիկական առաջադրանքի</v>
      </c>
      <c r="E74" s="30" t="str">
        <f>'[1]План 2019 с разбивкой от 12.09'!G737</f>
        <v>պայմանական միավոր</v>
      </c>
      <c r="F74" s="31">
        <f>'[1]План 2019 с разбивкой от 12.09'!H737</f>
        <v>1</v>
      </c>
      <c r="G74" s="28" t="str">
        <f>'[1]План 2019 с разбивкой от 12.09'!L737</f>
        <v>ԱԲՀ</v>
      </c>
      <c r="H74" s="28" t="str">
        <f>'[1]План 2019 с разбивкой от 12.09'!M737</f>
        <v>Х</v>
      </c>
      <c r="I74" s="28" t="str">
        <f>'[1]План 2019 с разбивкой от 12.09'!N737</f>
        <v>Դեկտեմբեր 2017</v>
      </c>
      <c r="J74" s="28" t="str">
        <f>'[1]План 2019 с разбивкой от 12.09'!O737</f>
        <v>Դեկտեմբեր 2017</v>
      </c>
      <c r="K74" s="28" t="str">
        <f>'[1]План 2019 с разбивкой от 12.09'!P737</f>
        <v>Դեկտեմբեր 2020</v>
      </c>
      <c r="L74" s="32">
        <f>'[1]План 2019 с разбивкой от 12.09'!Q737</f>
        <v>424004</v>
      </c>
      <c r="M74" s="28" t="s">
        <v>16</v>
      </c>
    </row>
    <row r="75" spans="1:13" s="6" customFormat="1" ht="40.5" x14ac:dyDescent="0.3">
      <c r="A75" s="28">
        <f>'[1]План 2019 с разбивкой от 12.09'!A738</f>
        <v>51</v>
      </c>
      <c r="B75" s="28">
        <f>'[1]План 2019 с разбивкой от 12.09'!B738</f>
        <v>1</v>
      </c>
      <c r="C75" s="28" t="str">
        <f>'[1]План 2019 с разбивкой от 12.09'!D738</f>
        <v>Տրանսֆորմատորային յուղի վերլուծություն և ռեգեներացիա</v>
      </c>
      <c r="D75" s="29" t="str">
        <f>'[1]План 2019 с разбивкой от 12.09'!F738</f>
        <v>համաձայն տեխնիկական առաջադրանքի</v>
      </c>
      <c r="E75" s="30" t="str">
        <f>'[1]План 2019 с разбивкой от 12.09'!G738</f>
        <v>պայմանական միավոր</v>
      </c>
      <c r="F75" s="31">
        <f>'[1]План 2019 с разбивкой от 12.09'!H738</f>
        <v>1</v>
      </c>
      <c r="G75" s="28" t="str">
        <f>'[1]План 2019 с разбивкой от 12.09'!L738</f>
        <v>ՄԱ</v>
      </c>
      <c r="H75" s="28" t="str">
        <f>'[1]План 2019 с разбивкой от 12.09'!M738</f>
        <v>Х</v>
      </c>
      <c r="I75" s="28" t="str">
        <f>'[1]План 2019 с разбивкой от 12.09'!N738</f>
        <v>Հուլիս 2010</v>
      </c>
      <c r="J75" s="28" t="str">
        <f>'[1]План 2019 с разбивкой от 12.09'!O738</f>
        <v>Հուլիս 2010</v>
      </c>
      <c r="K75" s="28" t="str">
        <f>'[1]План 2019 с разбивкой от 12.09'!P738</f>
        <v>Դեկտեմբեր 2019</v>
      </c>
      <c r="L75" s="32">
        <f>'[1]План 2019 с разбивкой от 12.09'!Q738</f>
        <v>25000</v>
      </c>
      <c r="M75" s="28" t="s">
        <v>17</v>
      </c>
    </row>
    <row r="76" spans="1:13" s="6" customFormat="1" ht="60.75" x14ac:dyDescent="0.3">
      <c r="A76" s="28">
        <f>'[1]План 2019 с разбивкой от 12.09'!A739</f>
        <v>52</v>
      </c>
      <c r="B76" s="28">
        <f>'[1]План 2019 с разбивкой от 12.09'!B739</f>
        <v>1</v>
      </c>
      <c r="C76" s="28" t="str">
        <f>'[1]План 2019 с разбивкой от 12.09'!D739</f>
        <v>Կուտակային մարտկոցների նորոգում և սպասարկում, ուժ.տրանսֆորմատորների կոմպլեքսային փորձարկում և այլ</v>
      </c>
      <c r="D76" s="29" t="str">
        <f>'[1]План 2019 с разбивкой от 12.09'!F739</f>
        <v>համաձայն տեխնիկական առաջադրանքի</v>
      </c>
      <c r="E76" s="30" t="str">
        <f>'[1]План 2019 с разбивкой от 12.09'!G739</f>
        <v>պայմանական միավոր</v>
      </c>
      <c r="F76" s="31">
        <f>'[1]План 2019 с разбивкой от 12.09'!H739</f>
        <v>1</v>
      </c>
      <c r="G76" s="28" t="str">
        <f>'[1]План 2019 с разбивкой от 12.09'!L739</f>
        <v>ՄԱ</v>
      </c>
      <c r="H76" s="28" t="str">
        <f>'[1]План 2019 с разбивкой от 12.09'!M739</f>
        <v>Х</v>
      </c>
      <c r="I76" s="28" t="str">
        <f>'[1]План 2019 с разбивкой от 12.09'!N739</f>
        <v>Հուլիս 2010</v>
      </c>
      <c r="J76" s="28" t="str">
        <f>'[1]План 2019 с разбивкой от 12.09'!O739</f>
        <v>Հուլիս 2010</v>
      </c>
      <c r="K76" s="28" t="str">
        <f>'[1]План 2019 с разбивкой от 12.09'!P739</f>
        <v>Դեկտեմբեր 2019</v>
      </c>
      <c r="L76" s="32">
        <f>'[1]План 2019 с разбивкой от 12.09'!Q739</f>
        <v>9000</v>
      </c>
      <c r="M76" s="28" t="s">
        <v>17</v>
      </c>
    </row>
    <row r="77" spans="1:13" s="6" customFormat="1" ht="40.5" x14ac:dyDescent="0.3">
      <c r="A77" s="28">
        <f>'[1]План 2019 с разбивкой от 12.09'!A740</f>
        <v>53</v>
      </c>
      <c r="B77" s="28">
        <f>'[1]План 2019 с разбивкой от 12.09'!B740</f>
        <v>1</v>
      </c>
      <c r="C77" s="28" t="str">
        <f>'[1]План 2019 с разбивкой от 12.09'!D740</f>
        <v xml:space="preserve">Աշխատակիցների անվտանգության ապահովում և հասարակական կարգի պահպանում </v>
      </c>
      <c r="D77" s="29" t="str">
        <f>'[1]План 2019 с разбивкой от 12.09'!F740</f>
        <v>համաձայն տեխնիկական առաջադրանքի</v>
      </c>
      <c r="E77" s="30" t="str">
        <f>'[1]План 2019 с разбивкой от 12.09'!G740</f>
        <v>պայմանական միավոր</v>
      </c>
      <c r="F77" s="31">
        <f>'[1]План 2019 с разбивкой от 12.09'!H740</f>
        <v>1</v>
      </c>
      <c r="G77" s="28" t="str">
        <f>'[1]План 2019 с разбивкой от 12.09'!L740</f>
        <v>ՄԱ</v>
      </c>
      <c r="H77" s="28" t="str">
        <f>'[1]План 2019 с разбивкой от 12.09'!M740</f>
        <v>Х</v>
      </c>
      <c r="I77" s="28" t="str">
        <f>'[1]План 2019 с разбивкой от 12.09'!N740</f>
        <v>Մարտ 2008</v>
      </c>
      <c r="J77" s="28" t="str">
        <f>'[1]План 2019 с разбивкой от 12.09'!O740</f>
        <v>Մարտ 2008</v>
      </c>
      <c r="K77" s="28" t="str">
        <f>'[1]План 2019 с разбивкой от 12.09'!P740</f>
        <v>Դեկտեմբեր 2019</v>
      </c>
      <c r="L77" s="32">
        <f>'[1]План 2019 с разбивкой от 12.09'!Q740</f>
        <v>24000</v>
      </c>
      <c r="M77" s="28" t="s">
        <v>17</v>
      </c>
    </row>
    <row r="78" spans="1:13" s="6" customFormat="1" ht="40.5" x14ac:dyDescent="0.3">
      <c r="A78" s="28">
        <f>'[1]План 2019 с разбивкой от 12.09'!A741</f>
        <v>54</v>
      </c>
      <c r="B78" s="28">
        <f>'[1]План 2019 с разбивкой от 12.09'!B741</f>
        <v>1</v>
      </c>
      <c r="C78" s="28" t="str">
        <f>'[1]План 2019 с разбивкой от 12.09'!D741</f>
        <v>Գույքի պահպանության և անձի անվտանգության ծառայություններ</v>
      </c>
      <c r="D78" s="29" t="str">
        <f>'[1]План 2019 с разбивкой от 12.09'!F741</f>
        <v>համաձայն տեխնիկական առաջադրանքի</v>
      </c>
      <c r="E78" s="30" t="str">
        <f>'[1]План 2019 с разбивкой от 12.09'!G741</f>
        <v>պայմանական միավոր</v>
      </c>
      <c r="F78" s="31">
        <f>'[1]План 2019 с разбивкой от 12.09'!H741</f>
        <v>1</v>
      </c>
      <c r="G78" s="28" t="str">
        <f>'[1]План 2019 с разбивкой от 12.09'!L741</f>
        <v>ՄԱ</v>
      </c>
      <c r="H78" s="28" t="str">
        <f>'[1]План 2019 с разбивкой от 12.09'!M741</f>
        <v>Х</v>
      </c>
      <c r="I78" s="28" t="str">
        <f>'[1]План 2019 с разбивкой от 12.09'!N741</f>
        <v>Մարտ 2011</v>
      </c>
      <c r="J78" s="28" t="str">
        <f>'[1]План 2019 с разбивкой от 12.09'!O741</f>
        <v>Մարտ 2011</v>
      </c>
      <c r="K78" s="28" t="str">
        <f>'[1]План 2019 с разбивкой от 12.09'!P741</f>
        <v>Դեկտեմբեր 2019</v>
      </c>
      <c r="L78" s="32">
        <f>'[1]План 2019 с разбивкой от 12.09'!Q741</f>
        <v>4800</v>
      </c>
      <c r="M78" s="28" t="s">
        <v>17</v>
      </c>
    </row>
    <row r="79" spans="1:13" s="6" customFormat="1" ht="40.5" x14ac:dyDescent="0.3">
      <c r="A79" s="28">
        <f>'[1]План 2019 с разбивкой от 12.09'!A742</f>
        <v>55</v>
      </c>
      <c r="B79" s="28">
        <f>'[1]План 2019 с разбивкой от 12.09'!B742</f>
        <v>1</v>
      </c>
      <c r="C79" s="28" t="str">
        <f>'[1]План 2019 с разбивкой от 12.09'!D742</f>
        <v>Ծրագրային փաթեթների օգտագործման լիցենզիաներ</v>
      </c>
      <c r="D79" s="29" t="str">
        <f>'[1]План 2019 с разбивкой от 12.09'!F742</f>
        <v>համաձայն տեխնիկական առաջադրանքի</v>
      </c>
      <c r="E79" s="30" t="str">
        <f>'[1]План 2019 с разбивкой от 12.09'!G742</f>
        <v>պայմանական միավոր</v>
      </c>
      <c r="F79" s="31">
        <f>'[1]План 2019 с разбивкой от 12.09'!H742</f>
        <v>1</v>
      </c>
      <c r="G79" s="28" t="str">
        <f>'[1]План 2019 с разбивкой от 12.09'!L742</f>
        <v>ԱԲՀ</v>
      </c>
      <c r="H79" s="28" t="str">
        <f>'[1]План 2019 с разбивкой от 12.09'!M742</f>
        <v>Х</v>
      </c>
      <c r="I79" s="28" t="str">
        <f>'[1]План 2019 с разбивкой от 12.09'!N742</f>
        <v>Սեպտեմբեր 2018</v>
      </c>
      <c r="J79" s="28" t="str">
        <f>'[1]План 2019 с разбивкой от 12.09'!O742</f>
        <v>Սեպտեմբեր 2018</v>
      </c>
      <c r="K79" s="28" t="str">
        <f>'[1]План 2019 с разбивкой от 12.09'!P742</f>
        <v>Սեպտեմբեր 2021</v>
      </c>
      <c r="L79" s="32">
        <f>'[1]План 2019 с разбивкой от 12.09'!Q742</f>
        <v>81350.828333333324</v>
      </c>
      <c r="M79" s="28" t="s">
        <v>16</v>
      </c>
    </row>
    <row r="80" spans="1:13" s="6" customFormat="1" ht="40.5" x14ac:dyDescent="0.3">
      <c r="A80" s="28">
        <f>'[1]План 2019 с разбивкой от 12.09'!A743</f>
        <v>56</v>
      </c>
      <c r="B80" s="28">
        <f>'[1]План 2019 с разбивкой от 12.09'!B743</f>
        <v>1</v>
      </c>
      <c r="C80" s="28" t="str">
        <f>'[1]План 2019 с разбивкой от 12.09'!D743</f>
        <v>Շինուհայր 2 ենթակայանի կառուցում</v>
      </c>
      <c r="D80" s="29" t="str">
        <f>'[1]План 2019 с разбивкой от 12.09'!F743</f>
        <v>համաձայն տեխնիկական առաջադրանքի</v>
      </c>
      <c r="E80" s="30" t="str">
        <f>'[1]План 2019 с разбивкой от 12.09'!G743</f>
        <v>պայմանական միավոր</v>
      </c>
      <c r="F80" s="31">
        <f>'[1]План 2019 с разбивкой от 12.09'!H743</f>
        <v>1</v>
      </c>
      <c r="G80" s="28" t="str">
        <f>'[1]План 2019 с разбивкой от 12.09'!L743</f>
        <v>ԱԲՀ</v>
      </c>
      <c r="H80" s="28" t="str">
        <f>'[1]План 2019 с разбивкой от 12.09'!M743</f>
        <v>Х</v>
      </c>
      <c r="I80" s="28" t="str">
        <f>'[1]План 2019 с разбивкой от 12.09'!N743</f>
        <v>Սեպտեմբեր 2018</v>
      </c>
      <c r="J80" s="28" t="str">
        <f>'[1]План 2019 с разбивкой от 12.09'!O743</f>
        <v>Սեպտեմբեր 2018</v>
      </c>
      <c r="K80" s="28" t="str">
        <f>'[1]План 2019 с разбивкой от 12.09'!P743</f>
        <v>Սեպտեմբեր 2019</v>
      </c>
      <c r="L80" s="32">
        <f>'[1]План 2019 с разбивкой от 12.09'!Q743</f>
        <v>265890</v>
      </c>
      <c r="M80" s="28" t="s">
        <v>16</v>
      </c>
    </row>
    <row r="81" spans="1:13" s="6" customFormat="1" ht="40.5" x14ac:dyDescent="0.3">
      <c r="A81" s="28">
        <f>'[1]План 2019 с разбивкой от 12.09'!A744</f>
        <v>57</v>
      </c>
      <c r="B81" s="28">
        <f>'[1]План 2019 с разбивкой от 12.09'!B744</f>
        <v>1</v>
      </c>
      <c r="C81" s="28" t="str">
        <f>'[1]План 2019 с разбивкой от 12.09'!D744</f>
        <v xml:space="preserve">110/35/10կՎ ՙՍոթք-5՚ ենթակայանի վերակառուցման աշխատանքների կատարման </v>
      </c>
      <c r="D81" s="29" t="str">
        <f>'[1]План 2019 с разбивкой от 12.09'!F744</f>
        <v>համաձայն տեխնիկական առաջադրանքի</v>
      </c>
      <c r="E81" s="30" t="str">
        <f>'[1]План 2019 с разбивкой от 12.09'!G744</f>
        <v>պայմանական միավոր</v>
      </c>
      <c r="F81" s="31">
        <f>'[1]План 2019 с разбивкой от 12.09'!H744</f>
        <v>1</v>
      </c>
      <c r="G81" s="28" t="str">
        <f>'[1]План 2019 с разбивкой от 12.09'!L744</f>
        <v>ԱԲՀ</v>
      </c>
      <c r="H81" s="28" t="str">
        <f>'[1]План 2019 с разбивкой от 12.09'!M744</f>
        <v>Х</v>
      </c>
      <c r="I81" s="28" t="str">
        <f>'[1]План 2019 с разбивкой от 12.09'!N744</f>
        <v>Դեկտեմբեր 2018</v>
      </c>
      <c r="J81" s="28" t="str">
        <f>'[1]План 2019 с разбивкой от 12.09'!O744</f>
        <v>Դեկտեմբեր 2018</v>
      </c>
      <c r="K81" s="28" t="str">
        <f>'[1]План 2019 с разбивкой от 12.09'!P744</f>
        <v>Հունիս 2018</v>
      </c>
      <c r="L81" s="32">
        <f>'[1]План 2019 с разбивкой от 12.09'!Q744</f>
        <v>518942.755</v>
      </c>
      <c r="M81" s="28" t="s">
        <v>16</v>
      </c>
    </row>
    <row r="82" spans="1:13" s="6" customFormat="1" ht="40.5" x14ac:dyDescent="0.3">
      <c r="A82" s="28">
        <f>'[1]План 2019 с разбивкой от 12.09'!A745</f>
        <v>58</v>
      </c>
      <c r="B82" s="28">
        <f>'[1]План 2019 с разбивкой от 12.09'!B745</f>
        <v>1</v>
      </c>
      <c r="C82" s="28" t="str">
        <f>'[1]План 2019 с разбивкой от 12.09'!D745</f>
        <v>ք. Երևանում "ԷՀՀԱՀ ներդրում" հատուկ նախագծի իրականացում</v>
      </c>
      <c r="D82" s="29" t="str">
        <f>'[1]План 2019 с разбивкой от 12.09'!F745</f>
        <v>համաձայն տեխնիկական առաջադրանքի</v>
      </c>
      <c r="E82" s="30" t="str">
        <f>'[1]План 2019 с разбивкой от 12.09'!G745</f>
        <v>պայմանական միավոր</v>
      </c>
      <c r="F82" s="31">
        <f>'[1]План 2019 с разбивкой от 12.09'!H745</f>
        <v>1</v>
      </c>
      <c r="G82" s="28" t="str">
        <f>'[1]План 2019 с разбивкой от 12.09'!L745</f>
        <v>ԱԲՀ</v>
      </c>
      <c r="H82" s="28" t="str">
        <f>'[1]План 2019 с разбивкой от 12.09'!M745</f>
        <v>Х</v>
      </c>
      <c r="I82" s="28" t="str">
        <f>'[1]План 2019 с разбивкой от 12.09'!N745</f>
        <v>Ապրիլ 2018</v>
      </c>
      <c r="J82" s="28" t="str">
        <f>'[1]План 2019 с разбивкой от 12.09'!O745</f>
        <v>Մայիս 2018</v>
      </c>
      <c r="K82" s="28" t="str">
        <f>'[1]План 2019 с разбивкой от 12.09'!P745</f>
        <v>Դեկտեմբեր 2026</v>
      </c>
      <c r="L82" s="32">
        <f>'[1]План 2019 с разбивкой от 12.09'!Q745</f>
        <v>14609187.4</v>
      </c>
      <c r="M82" s="28" t="s">
        <v>16</v>
      </c>
    </row>
    <row r="83" spans="1:13" s="6" customFormat="1" ht="40.5" x14ac:dyDescent="0.3">
      <c r="A83" s="28">
        <f>'[1]План 2019 с разбивкой от 12.09'!A746</f>
        <v>59</v>
      </c>
      <c r="B83" s="28">
        <f>'[1]План 2019 с разбивкой от 12.09'!B746</f>
        <v>1</v>
      </c>
      <c r="C83" s="28" t="str">
        <f>'[1]План 2019 с разбивкой от 12.09'!D746</f>
        <v>Կապի ծառայություններ</v>
      </c>
      <c r="D83" s="29" t="str">
        <f>'[1]План 2019 с разбивкой от 12.09'!F746</f>
        <v>համաձայն տեխնիկական առաջադրանքի</v>
      </c>
      <c r="E83" s="30" t="str">
        <f>'[1]План 2019 с разбивкой от 12.09'!G746</f>
        <v>պայմանական միավոր</v>
      </c>
      <c r="F83" s="31">
        <f>'[1]План 2019 с разбивкой от 12.09'!H746</f>
        <v>1</v>
      </c>
      <c r="G83" s="28" t="str">
        <f>'[1]План 2019 с разбивкой от 12.09'!L746</f>
        <v>ԳԸՇ</v>
      </c>
      <c r="H83" s="28" t="str">
        <f>'[1]План 2019 с разбивкой от 12.09'!M746</f>
        <v>Х</v>
      </c>
      <c r="I83" s="28" t="str">
        <f>'[1]План 2019 с разбивкой от 12.09'!N746</f>
        <v>Հունիս 2012</v>
      </c>
      <c r="J83" s="28" t="str">
        <f>'[1]План 2019 с разбивкой от 12.09'!O746</f>
        <v>Հունիս 2012</v>
      </c>
      <c r="K83" s="28" t="str">
        <f>'[1]План 2019 с разбивкой от 12.09'!P746</f>
        <v>Դեկտեմբեր 2019</v>
      </c>
      <c r="L83" s="32">
        <f>'[1]План 2019 с разбивкой от 12.09'!Q746</f>
        <v>228481.3</v>
      </c>
      <c r="M83" s="28" t="s">
        <v>18</v>
      </c>
    </row>
    <row r="84" spans="1:13" s="6" customFormat="1" ht="78" customHeight="1" x14ac:dyDescent="0.3">
      <c r="A84" s="28">
        <f>'[1]План 2019 с разбивкой от 12.09'!A751</f>
        <v>60</v>
      </c>
      <c r="B84" s="28">
        <f>'[1]План 2019 с разбивкой от 12.09'!B751</f>
        <v>1</v>
      </c>
      <c r="C84" s="28" t="str">
        <f>'[1]План 2019 с разбивкой от 12.09'!D751</f>
        <v>«Սոթք-1», «Սոթք-3», «Սոթք-4», «Սոթք-5» և «Շինուհայր-2» 110կՎ ենթակայանների վերակառուցման համար ՌՊԱ սարքավորումների մատակարարում</v>
      </c>
      <c r="D84" s="29" t="str">
        <f>'[1]План 2019 с разбивкой от 12.09'!F751</f>
        <v>համաձայն տեխնիկական առաջադրանքի</v>
      </c>
      <c r="E84" s="30" t="str">
        <f>'[1]План 2019 с разбивкой от 12.09'!G751</f>
        <v>պայմանական միավոր</v>
      </c>
      <c r="F84" s="31">
        <f>'[1]План 2019 с разбивкой от 12.09'!H751</f>
        <v>1</v>
      </c>
      <c r="G84" s="28" t="str">
        <f>'[1]План 2019 с разбивкой от 12.09'!L751</f>
        <v>ԱԲՀ</v>
      </c>
      <c r="H84" s="28" t="str">
        <f>'[1]План 2019 с разбивкой от 12.09'!M751</f>
        <v>Х</v>
      </c>
      <c r="I84" s="28" t="str">
        <f>'[1]План 2019 с разбивкой от 12.09'!N751</f>
        <v>Սեպտեմբեր 2018</v>
      </c>
      <c r="J84" s="28" t="str">
        <f>'[1]План 2019 с разбивкой от 12.09'!O751</f>
        <v>Հոկտեմբեր 2018</v>
      </c>
      <c r="K84" s="28" t="str">
        <f>'[1]План 2019 с разбивкой от 12.09'!P751</f>
        <v>Մայիս 2019</v>
      </c>
      <c r="L84" s="32">
        <f>'[1]План 2019 с разбивкой от 12.09'!Q751</f>
        <v>109935.7</v>
      </c>
      <c r="M84" s="28" t="s">
        <v>16</v>
      </c>
    </row>
    <row r="85" spans="1:13" s="6" customFormat="1" ht="116.25" customHeight="1" x14ac:dyDescent="0.3">
      <c r="A85" s="28">
        <f>'[1]План 2019 с разбивкой от 12.09'!A752</f>
        <v>61</v>
      </c>
      <c r="B85" s="28">
        <f>'[1]План 2019 с разбивкой от 12.09'!B752</f>
        <v>1</v>
      </c>
      <c r="C85" s="28" t="str">
        <f>'[1]План 2019 с разбивкой от 12.09'!D752</f>
        <v>220/110/35/6կՎ «Շինուհայր» ենթակայանից դեպի 110/35/10կՎ «Աղավնո» ենթակայան և 110/35/10կՎ «Աղավնո» ենթակայանից դեպի նոր կառուցվող 110/10կՎ «Սառնաղբյուր» ենթակայան 110կՎ նոր օդային գծերի կառուցման աշխատանքներ</v>
      </c>
      <c r="D85" s="29" t="str">
        <f>'[1]План 2019 с разбивкой от 12.09'!F752</f>
        <v>համաձայն տեխնիկական առաջադրանքի</v>
      </c>
      <c r="E85" s="30" t="str">
        <f>'[1]План 2019 с разбивкой от 12.09'!G752</f>
        <v>պայմանական միավոր</v>
      </c>
      <c r="F85" s="31">
        <f>'[1]План 2019 с разбивкой от 12.09'!H752</f>
        <v>1</v>
      </c>
      <c r="G85" s="28" t="str">
        <f>'[1]План 2019 с разбивкой от 12.09'!L752</f>
        <v>ԱԲՀ</v>
      </c>
      <c r="H85" s="28" t="str">
        <f>'[1]План 2019 с разбивкой от 12.09'!M752</f>
        <v>Х</v>
      </c>
      <c r="I85" s="28" t="str">
        <f>'[1]План 2019 с разбивкой от 12.09'!N752</f>
        <v>Ապրիլ 2018</v>
      </c>
      <c r="J85" s="28" t="str">
        <f>'[1]План 2019 с разбивкой от 12.09'!O752</f>
        <v>Ապրիլ 2018</v>
      </c>
      <c r="K85" s="28" t="str">
        <f>'[1]План 2019 с разбивкой от 12.09'!P752</f>
        <v>Ապրիլ 2020</v>
      </c>
      <c r="L85" s="32">
        <f>'[1]План 2019 с разбивкой от 12.09'!Q752</f>
        <v>140354.42300000001</v>
      </c>
      <c r="M85" s="28" t="s">
        <v>16</v>
      </c>
    </row>
    <row r="86" spans="1:13" s="6" customFormat="1" ht="40.5" x14ac:dyDescent="0.3">
      <c r="A86" s="28">
        <f>'[1]План 2019 с разбивкой от 12.09'!A753</f>
        <v>62</v>
      </c>
      <c r="B86" s="28">
        <f>'[1]План 2019 с разбивкой от 12.09'!B753</f>
        <v>1</v>
      </c>
      <c r="C86" s="28" t="str">
        <f>'[1]План 2019 с разбивкой от 12.09'!D753</f>
        <v xml:space="preserve">Նախագծողի ծառայություններ </v>
      </c>
      <c r="D86" s="29" t="str">
        <f>'[1]План 2019 с разбивкой от 12.09'!F753</f>
        <v>համաձայն տեխնիկական առաջադրանքի</v>
      </c>
      <c r="E86" s="30" t="str">
        <f>'[1]План 2019 с разбивкой от 12.09'!G753</f>
        <v>պայմանական միավոր</v>
      </c>
      <c r="F86" s="31">
        <f>'[1]План 2019 с разбивкой от 12.09'!H753</f>
        <v>1</v>
      </c>
      <c r="G86" s="28" t="str">
        <f>'[1]План 2019 с разбивкой от 12.09'!L753</f>
        <v>ԳԸՇ</v>
      </c>
      <c r="H86" s="28" t="str">
        <f>'[1]План 2019 с разбивкой от 12.09'!M753</f>
        <v>Х</v>
      </c>
      <c r="I86" s="28" t="str">
        <f>'[1]План 2019 с разбивкой от 12.09'!N753</f>
        <v>Մայիս 2015</v>
      </c>
      <c r="J86" s="28" t="str">
        <f>'[1]План 2019 с разбивкой от 12.09'!O753</f>
        <v>Դեկտեմբեր 2017</v>
      </c>
      <c r="K86" s="28" t="str">
        <f>'[1]План 2019 с разбивкой от 12.09'!P753</f>
        <v>Մայիս 2020</v>
      </c>
      <c r="L86" s="32">
        <f>'[1]План 2019 с разбивкой от 12.09'!Q753</f>
        <v>231611</v>
      </c>
      <c r="M86" s="28" t="s">
        <v>18</v>
      </c>
    </row>
    <row r="87" spans="1:13" s="6" customFormat="1" x14ac:dyDescent="0.3">
      <c r="A87" s="36" t="s">
        <v>22</v>
      </c>
      <c r="B87" s="37"/>
      <c r="C87" s="37"/>
      <c r="D87" s="48"/>
      <c r="E87" s="49"/>
      <c r="F87" s="50"/>
      <c r="G87" s="51"/>
      <c r="H87" s="51"/>
      <c r="I87" s="51"/>
      <c r="J87" s="51"/>
      <c r="K87" s="52"/>
      <c r="L87" s="53">
        <f>SUM(L64:L86)</f>
        <v>21880589.624733336</v>
      </c>
      <c r="M87" s="45"/>
    </row>
    <row r="88" spans="1:13" s="46" customFormat="1" x14ac:dyDescent="0.3">
      <c r="A88" s="47" t="s">
        <v>23</v>
      </c>
      <c r="B88" s="47"/>
      <c r="C88" s="47"/>
      <c r="D88" s="39"/>
      <c r="E88" s="40"/>
      <c r="F88" s="41"/>
      <c r="G88" s="42"/>
      <c r="H88" s="42"/>
      <c r="I88" s="42"/>
      <c r="J88" s="42"/>
      <c r="K88" s="42"/>
      <c r="L88" s="53">
        <f>L87+L62</f>
        <v>39350680.726481974</v>
      </c>
      <c r="M88" s="45"/>
    </row>
    <row r="89" spans="1:13" x14ac:dyDescent="0.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x14ac:dyDescent="0.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</row>
    <row r="91" spans="1:13" x14ac:dyDescent="0.3">
      <c r="A91" s="55"/>
      <c r="B91" s="55"/>
      <c r="C91" s="55"/>
      <c r="D91" s="56"/>
      <c r="E91" s="57"/>
      <c r="F91" s="58"/>
      <c r="G91" s="55"/>
      <c r="H91" s="55"/>
      <c r="I91" s="55"/>
      <c r="J91" s="55"/>
      <c r="K91" s="55"/>
      <c r="L91" s="59"/>
      <c r="M91" s="55"/>
    </row>
    <row r="92" spans="1:13" x14ac:dyDescent="0.3">
      <c r="L92" s="60"/>
    </row>
  </sheetData>
  <autoFilter ref="A7:CJI88" xr:uid="{00000000-0009-0000-0000-000001000000}"/>
  <mergeCells count="10">
    <mergeCell ref="A87:C87"/>
    <mergeCell ref="A88:C88"/>
    <mergeCell ref="A89:M89"/>
    <mergeCell ref="A90:M90"/>
    <mergeCell ref="K2:M2"/>
    <mergeCell ref="K3:M3"/>
    <mergeCell ref="K4:M4"/>
    <mergeCell ref="A5:M5"/>
    <mergeCell ref="A62:C62"/>
    <mergeCell ref="A63:M63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2019-09-24T10:28:25Z</dcterms:created>
  <dcterms:modified xsi:type="dcterms:W3CDTF">2019-09-24T10:30:13Z</dcterms:modified>
</cp:coreProperties>
</file>